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14340" windowHeight="559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568" i="1"/>
  <c r="H568"/>
  <c r="G565"/>
  <c r="H565"/>
  <c r="G564"/>
  <c r="H564"/>
  <c r="G563"/>
  <c r="H563"/>
  <c r="G561"/>
  <c r="H561"/>
  <c r="G555"/>
  <c r="H555"/>
  <c r="G552"/>
  <c r="H552"/>
  <c r="G551"/>
  <c r="H551"/>
  <c r="G550"/>
  <c r="H550"/>
  <c r="G548"/>
  <c r="H548"/>
  <c r="G542"/>
  <c r="H542"/>
  <c r="G536"/>
  <c r="H536"/>
  <c r="G533"/>
  <c r="H533"/>
  <c r="G531"/>
  <c r="H531"/>
  <c r="G530"/>
  <c r="H530"/>
  <c r="G529"/>
  <c r="H529"/>
  <c r="G523"/>
  <c r="H523"/>
  <c r="G517"/>
  <c r="H517"/>
  <c r="G511"/>
  <c r="H511"/>
  <c r="G505"/>
  <c r="H505"/>
  <c r="G503"/>
  <c r="H503"/>
  <c r="G501"/>
  <c r="H501"/>
  <c r="G500"/>
  <c r="H500"/>
  <c r="G494"/>
  <c r="H494"/>
  <c r="G489"/>
  <c r="H489"/>
  <c r="G488"/>
  <c r="H488"/>
  <c r="G486"/>
  <c r="H486"/>
  <c r="G485"/>
  <c r="H485"/>
  <c r="G480"/>
  <c r="H480"/>
  <c r="G479"/>
  <c r="H479"/>
  <c r="G474"/>
  <c r="H474"/>
  <c r="G472"/>
  <c r="H472"/>
  <c r="G471"/>
  <c r="H471"/>
  <c r="G470"/>
  <c r="H470"/>
  <c r="G469"/>
  <c r="H469"/>
  <c r="G468"/>
  <c r="H468"/>
  <c r="G463"/>
  <c r="H463"/>
  <c r="G462"/>
  <c r="H462"/>
  <c r="G461"/>
  <c r="H461"/>
  <c r="G458"/>
  <c r="H458"/>
  <c r="G457"/>
  <c r="H457"/>
  <c r="G456"/>
  <c r="H456"/>
  <c r="G455"/>
  <c r="H455"/>
  <c r="G454"/>
  <c r="H454"/>
  <c r="G453"/>
  <c r="H453"/>
  <c r="G452"/>
  <c r="H452"/>
  <c r="G450"/>
  <c r="H450"/>
  <c r="G449"/>
  <c r="H449"/>
  <c r="G448"/>
  <c r="H448"/>
  <c r="G447"/>
  <c r="H447"/>
  <c r="G446"/>
  <c r="H446"/>
  <c r="G445"/>
  <c r="H445"/>
  <c r="G444"/>
  <c r="H444"/>
  <c r="G443"/>
  <c r="H443"/>
  <c r="G442"/>
  <c r="H442"/>
  <c r="G441"/>
  <c r="H441"/>
  <c r="G440"/>
  <c r="H440"/>
  <c r="G439"/>
  <c r="H439"/>
  <c r="G438"/>
  <c r="H438"/>
  <c r="G437"/>
  <c r="H437"/>
  <c r="G436"/>
  <c r="H436"/>
  <c r="G435"/>
  <c r="H435"/>
  <c r="G433"/>
  <c r="H433"/>
  <c r="G432"/>
  <c r="H432"/>
  <c r="G431"/>
  <c r="H431"/>
  <c r="G429"/>
  <c r="H429"/>
  <c r="G428"/>
  <c r="H428"/>
  <c r="G427"/>
  <c r="H427"/>
  <c r="G426"/>
  <c r="H426"/>
  <c r="G425"/>
  <c r="H425"/>
  <c r="G424"/>
  <c r="H424"/>
  <c r="G423"/>
  <c r="H423"/>
  <c r="G422"/>
  <c r="H422"/>
  <c r="G417"/>
  <c r="H417"/>
  <c r="G412"/>
  <c r="H412"/>
  <c r="G411"/>
  <c r="H411"/>
  <c r="G410"/>
  <c r="H410"/>
  <c r="G409"/>
  <c r="H409"/>
  <c r="G408"/>
  <c r="H408"/>
  <c r="G407"/>
  <c r="H407"/>
  <c r="G405"/>
  <c r="H405"/>
  <c r="G404"/>
  <c r="H404"/>
  <c r="G403"/>
  <c r="H403"/>
  <c r="G402"/>
  <c r="H402"/>
  <c r="G401"/>
  <c r="H401"/>
  <c r="G400"/>
  <c r="H400"/>
  <c r="G399"/>
  <c r="H399"/>
  <c r="G398"/>
  <c r="H398"/>
  <c r="G397"/>
  <c r="H397"/>
  <c r="G395"/>
  <c r="H395"/>
  <c r="G394"/>
  <c r="H394"/>
  <c r="G389"/>
  <c r="H389"/>
  <c r="G388"/>
  <c r="H388"/>
  <c r="G383"/>
  <c r="H383"/>
  <c r="G381"/>
  <c r="H381"/>
  <c r="G380"/>
  <c r="H380"/>
  <c r="G379"/>
  <c r="H379"/>
  <c r="G374"/>
  <c r="H374"/>
  <c r="G372"/>
  <c r="H372"/>
  <c r="G371"/>
  <c r="H371"/>
  <c r="G370"/>
  <c r="H370"/>
  <c r="G369"/>
  <c r="H369"/>
  <c r="G367"/>
  <c r="H367"/>
  <c r="G366"/>
  <c r="H366"/>
  <c r="G361"/>
  <c r="H361"/>
  <c r="G360"/>
  <c r="H360"/>
  <c r="G359"/>
  <c r="H359"/>
  <c r="G358"/>
  <c r="H358"/>
  <c r="G357"/>
  <c r="H357"/>
  <c r="G356"/>
  <c r="H356"/>
  <c r="G355"/>
  <c r="H355"/>
  <c r="G354"/>
  <c r="H354"/>
  <c r="G352"/>
  <c r="H352"/>
  <c r="G351"/>
  <c r="H351"/>
  <c r="G350"/>
  <c r="H350"/>
  <c r="G349"/>
  <c r="H349"/>
  <c r="G348"/>
  <c r="H348"/>
  <c r="G347"/>
  <c r="H347"/>
  <c r="G346"/>
  <c r="H346"/>
  <c r="G345"/>
  <c r="H345"/>
  <c r="G340"/>
  <c r="H340"/>
  <c r="G338"/>
  <c r="H338"/>
  <c r="G337"/>
  <c r="H337"/>
  <c r="G332"/>
  <c r="H332"/>
  <c r="G330"/>
  <c r="H330"/>
  <c r="G329"/>
  <c r="H329"/>
  <c r="G328"/>
  <c r="H328"/>
  <c r="G327"/>
  <c r="H327"/>
  <c r="G326"/>
  <c r="H326"/>
  <c r="G325"/>
  <c r="H325"/>
  <c r="G324"/>
  <c r="H324"/>
  <c r="G323"/>
  <c r="H323"/>
  <c r="G322"/>
  <c r="H322"/>
  <c r="G321"/>
  <c r="H321"/>
  <c r="G320"/>
  <c r="H320"/>
  <c r="G318"/>
  <c r="H318"/>
  <c r="G317"/>
  <c r="H317"/>
  <c r="G316"/>
  <c r="H316"/>
  <c r="G315"/>
  <c r="H315"/>
  <c r="G314"/>
  <c r="H314"/>
  <c r="G313"/>
  <c r="H313"/>
  <c r="G312"/>
  <c r="H312"/>
  <c r="G311"/>
  <c r="H311"/>
  <c r="G310"/>
  <c r="H310"/>
  <c r="G309"/>
  <c r="H309"/>
  <c r="G307"/>
  <c r="H307"/>
  <c r="G306"/>
  <c r="H306"/>
  <c r="G305"/>
  <c r="H305"/>
  <c r="G299"/>
  <c r="H299"/>
  <c r="G293"/>
  <c r="H293"/>
  <c r="G292"/>
  <c r="H292"/>
  <c r="G291"/>
  <c r="H291"/>
  <c r="G287"/>
  <c r="H287"/>
  <c r="G282"/>
  <c r="H282"/>
  <c r="G277"/>
  <c r="H277"/>
  <c r="G272"/>
  <c r="H272"/>
  <c r="G267"/>
  <c r="H267"/>
  <c r="G265"/>
  <c r="H265"/>
  <c r="G264"/>
  <c r="H264"/>
  <c r="G262"/>
  <c r="H262"/>
  <c r="G257"/>
  <c r="H257"/>
  <c r="G256"/>
  <c r="H256"/>
  <c r="G255"/>
  <c r="H255"/>
  <c r="G253"/>
  <c r="H253"/>
  <c r="G252"/>
  <c r="H252"/>
  <c r="G251"/>
  <c r="H251"/>
  <c r="G244"/>
  <c r="H244"/>
  <c r="G243"/>
  <c r="H243"/>
  <c r="G240"/>
  <c r="H240"/>
  <c r="G239"/>
  <c r="H239"/>
  <c r="G238"/>
  <c r="H238"/>
  <c r="G237"/>
  <c r="H237"/>
  <c r="G235"/>
  <c r="H235"/>
  <c r="G234"/>
  <c r="H234"/>
  <c r="G233"/>
  <c r="H233"/>
  <c r="G232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2"/>
  <c r="H222"/>
  <c r="G221"/>
  <c r="H221"/>
  <c r="G220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0"/>
  <c r="H210"/>
  <c r="G209"/>
  <c r="H209"/>
  <c r="G208"/>
  <c r="H208"/>
  <c r="G207"/>
  <c r="H207"/>
  <c r="G206"/>
  <c r="H206"/>
  <c r="G205"/>
  <c r="H205"/>
  <c r="G198"/>
  <c r="H198"/>
  <c r="G192"/>
  <c r="H192"/>
  <c r="G189"/>
  <c r="H189"/>
  <c r="G188"/>
  <c r="H188"/>
  <c r="G187"/>
  <c r="H187"/>
  <c r="G185"/>
  <c r="H185"/>
  <c r="G184"/>
  <c r="H184"/>
  <c r="G183"/>
  <c r="H183"/>
  <c r="G182"/>
  <c r="H182"/>
  <c r="G180"/>
  <c r="H180"/>
  <c r="G179"/>
  <c r="H179"/>
  <c r="G165"/>
  <c r="H165"/>
  <c r="G159"/>
  <c r="H159"/>
  <c r="G153"/>
  <c r="H153"/>
  <c r="G147"/>
  <c r="H147"/>
  <c r="G141"/>
  <c r="H141"/>
  <c r="G135"/>
  <c r="H135"/>
  <c r="G129"/>
  <c r="H129"/>
  <c r="G124"/>
  <c r="H124"/>
  <c r="G119"/>
  <c r="H119"/>
  <c r="G114"/>
  <c r="H114"/>
  <c r="G109"/>
  <c r="H109"/>
  <c r="G104"/>
  <c r="H104"/>
  <c r="G99"/>
  <c r="H99"/>
  <c r="G94"/>
  <c r="H94"/>
  <c r="G91"/>
  <c r="H91"/>
  <c r="G86"/>
  <c r="H86"/>
  <c r="G81"/>
  <c r="H81"/>
  <c r="G80"/>
  <c r="H80"/>
  <c r="G77"/>
  <c r="H77"/>
  <c r="G71"/>
  <c r="H71"/>
  <c r="G65"/>
  <c r="H65"/>
  <c r="G60"/>
  <c r="H60"/>
  <c r="G55"/>
  <c r="H55"/>
  <c r="G50"/>
  <c r="H50"/>
  <c r="G45"/>
  <c r="H45"/>
  <c r="G38"/>
  <c r="H38"/>
  <c r="G31"/>
  <c r="H31"/>
  <c r="G25"/>
  <c r="H25"/>
  <c r="G18"/>
  <c r="H18"/>
</calcChain>
</file>

<file path=xl/sharedStrings.xml><?xml version="1.0" encoding="utf-8"?>
<sst xmlns="http://schemas.openxmlformats.org/spreadsheetml/2006/main" count="821" uniqueCount="437">
  <si>
    <t>SREDNJA GOSPODARSKA ŠKOLA KRIŽEVCI</t>
  </si>
  <si>
    <t>OIB: 58166527230</t>
  </si>
  <si>
    <t>DRUGE IZMJENE I DOPUNE ZA 2016. GODINU</t>
  </si>
  <si>
    <t>PROMJENA SE UNOSI KAO IZNOS ILI KAO POSTOTAK. AKO STE UPISALI I JEDNO I DRUGO SAMO ĆE IZNOS BITI UZET U OBZIR.</t>
  </si>
  <si>
    <t>BROJ</t>
  </si>
  <si>
    <t>PROMJENA</t>
  </si>
  <si>
    <t>POZICIJA</t>
  </si>
  <si>
    <t>KONTA</t>
  </si>
  <si>
    <t>VRSTA PRIHODA / PRIMITAKA</t>
  </si>
  <si>
    <t>PLANIRANO</t>
  </si>
  <si>
    <t>IZNOS</t>
  </si>
  <si>
    <t>(%)</t>
  </si>
  <si>
    <t>NOVI IZNOS</t>
  </si>
  <si>
    <t>UKUPNO PRIHODI / PRIMICI</t>
  </si>
  <si>
    <t>RAZDJEL  000   PRIHODI</t>
  </si>
  <si>
    <t>Glavni program A01 SREDNJOŠKOLSKO OBRAZOVANJE</t>
  </si>
  <si>
    <t>Program 1000 REDOVNA DJELATNOST</t>
  </si>
  <si>
    <t>Aktivnost A100003 Troškovi osobama izvan radnog odnosa</t>
  </si>
  <si>
    <t>Izvor  HZZ</t>
  </si>
  <si>
    <t>Prihodi poslovanja</t>
  </si>
  <si>
    <t>Pomoći iz inozemstva i od subjekata unutar općeg proračuna</t>
  </si>
  <si>
    <t>Pomoći od izvanproračunskih korisnika</t>
  </si>
  <si>
    <t>P0037</t>
  </si>
  <si>
    <t>Tekuće pomoći od HZMO-a, HZZ-a i HZZO-a</t>
  </si>
  <si>
    <t>Program 1001 Plaće</t>
  </si>
  <si>
    <t>Aktivnost A580008 Financiranje iz državnog proračuna</t>
  </si>
  <si>
    <t>Izvor  DRŽAVNI PRORAČUN</t>
  </si>
  <si>
    <t>Pomoći proračunskim korisnicima iz proračuna koji im nije nadležan</t>
  </si>
  <si>
    <t>P0001</t>
  </si>
  <si>
    <t>Tekuće pomoći proračunskim korisnicima iz proračuna koji im nije nadležan</t>
  </si>
  <si>
    <t>Aktivnost A580112 Jubilarne nagrade</t>
  </si>
  <si>
    <t>P0026</t>
  </si>
  <si>
    <t>Program 1032 Zakonski standard u srednjem školstvu</t>
  </si>
  <si>
    <t>Aktivnost A100054 Odgojnoobrazovno i administrativno osoblje</t>
  </si>
  <si>
    <t>Izvor  ŽUPANIJSKI PRORAČUN - ZAKONSKI STANDARD</t>
  </si>
  <si>
    <t>Prihodi iz nadležnog proračuna i od HZZO-a temeljem ugovornih obveza</t>
  </si>
  <si>
    <t>Prihodi iz nadležnog proračuna za financiranje redovne djelatnosti proračunskih korisnika</t>
  </si>
  <si>
    <t>P0002</t>
  </si>
  <si>
    <t>Prihodi iz nadležnog proračuna za financiranje rashoda poslovanja</t>
  </si>
  <si>
    <t>Program 1033 Potrebe iznad zakonskog standarda  u SŠ</t>
  </si>
  <si>
    <t>Aktivnost A100057 Županijske javne potrebe u SŠ</t>
  </si>
  <si>
    <t>Izvor  ŽUPANIJSKI PRORAČUN - IZNAD ZAKONSKI STANDARD</t>
  </si>
  <si>
    <t>P0003</t>
  </si>
  <si>
    <t>Izvor  OSPOSOBLJAVANE ZA RAD S PESTICIDIMA</t>
  </si>
  <si>
    <t>Prihodi od prodaje proizvoda i robe te pruženih usluga i prihodi od donacija</t>
  </si>
  <si>
    <t>Prihodi od prodaje proizvoda i robe te pruženih usluga</t>
  </si>
  <si>
    <t>P0030</t>
  </si>
  <si>
    <t>Prihodi od pruženih usluga</t>
  </si>
  <si>
    <t>Izvor  ZAJEDNIČKI PRIHODI-IZLETI,KAZALIŠTA...</t>
  </si>
  <si>
    <t>Prihodi od upravnih i administrativnih pristojbi, pristojbi po posebnim propisima i naknada</t>
  </si>
  <si>
    <t>Prihodi po posebnim propisima</t>
  </si>
  <si>
    <t>P0015</t>
  </si>
  <si>
    <t>Ostali prihodi za posebne namjene</t>
  </si>
  <si>
    <t>Izvor  POMOĆI IZ PRORAČUNA</t>
  </si>
  <si>
    <t>P0014</t>
  </si>
  <si>
    <t>Izvor  PRIHODI S OSNOVE OSIGURANJA, REFUNDACIJA ŠTETA I TOTALNE ŠTE</t>
  </si>
  <si>
    <t>P0013</t>
  </si>
  <si>
    <t>Prihodi s naslova osiguranja, refundacije štete i totalne štete</t>
  </si>
  <si>
    <t>Aktivnost A100133 Inter -agro -flora</t>
  </si>
  <si>
    <t>Izvor  POMOĆI IZ PRORAČUNA-EU-</t>
  </si>
  <si>
    <t>Pomoći iz državnog proračuna temeljem prijenosa EU sredstava</t>
  </si>
  <si>
    <t>P0031</t>
  </si>
  <si>
    <t>Tekuće pomoći iz državnog proračuna temeljem prijenosa EU sredstava</t>
  </si>
  <si>
    <t>Aktivnost A100134 Gospodarska djelatnost SGŠ Križevci</t>
  </si>
  <si>
    <t>Izvor  GOVEDARSTVO</t>
  </si>
  <si>
    <t>P0008</t>
  </si>
  <si>
    <t>Ostali nespomenuti prihodi po posebnim propisima</t>
  </si>
  <si>
    <t>P0010</t>
  </si>
  <si>
    <t>Prihodi od prodanih proizvoda</t>
  </si>
  <si>
    <t>P0011</t>
  </si>
  <si>
    <t>Izvor  KUKURUZ PIONEER</t>
  </si>
  <si>
    <t>P0005</t>
  </si>
  <si>
    <t>Izvor  ZAJEDNIČKI PRIHODI EKONOMIJE</t>
  </si>
  <si>
    <t>Prihodi od imovine</t>
  </si>
  <si>
    <t>Prihodi od financijske imovine</t>
  </si>
  <si>
    <t>P0004</t>
  </si>
  <si>
    <t>Kamate na depozite po viđenju</t>
  </si>
  <si>
    <t>P0018</t>
  </si>
  <si>
    <t>Izvor  VOĆNJAK</t>
  </si>
  <si>
    <t>P0007</t>
  </si>
  <si>
    <t>Izvor  ŠKOLSKI VRT</t>
  </si>
  <si>
    <t>P0019</t>
  </si>
  <si>
    <t>Izvor  MLJEKARSKI PRAKTIKUM</t>
  </si>
  <si>
    <t>P0009</t>
  </si>
  <si>
    <t>Izvor  KNJIŽNICA</t>
  </si>
  <si>
    <t>P0020</t>
  </si>
  <si>
    <t>Izvor  PŠENICA ROD 2016</t>
  </si>
  <si>
    <t>P0006</t>
  </si>
  <si>
    <t>Izvor  PROJEKT ERASMUS+</t>
  </si>
  <si>
    <t>P0028</t>
  </si>
  <si>
    <t>Izvor  VIŠAK PRIHODA</t>
  </si>
  <si>
    <t>Vlastiti izvori</t>
  </si>
  <si>
    <t>Rezultat poslovanja</t>
  </si>
  <si>
    <t>Višak/manjak prihoda</t>
  </si>
  <si>
    <t>P0021</t>
  </si>
  <si>
    <t>Višak prihoda poslovanja</t>
  </si>
  <si>
    <t>Aktivnost A100140 Erasmusplus-Akvakultura + ribe=hrana</t>
  </si>
  <si>
    <t>P0032</t>
  </si>
  <si>
    <t>Aktivnost A100142 Agro Life Europa</t>
  </si>
  <si>
    <t>P0033</t>
  </si>
  <si>
    <t>Aktivnost A100143 Erasmus plus-Opće obrazovanje</t>
  </si>
  <si>
    <t>P0034</t>
  </si>
  <si>
    <t>Aktivnost A100144 Erasmus plus-mehanizacija</t>
  </si>
  <si>
    <t>P0035</t>
  </si>
  <si>
    <t>Tekući projekt T100048 Prilika za sve</t>
  </si>
  <si>
    <t>Izvor  POMOĆI IZ PRORAČUNA -EU ŽUPANIJA</t>
  </si>
  <si>
    <t>P0025</t>
  </si>
  <si>
    <t>Tekući projekt T100058 Prilika za sve 2</t>
  </si>
  <si>
    <t>P0036</t>
  </si>
  <si>
    <t>VRSTA RASHODA / IZDATAKA</t>
  </si>
  <si>
    <t>UKUPNO RASHODI / IZDACI</t>
  </si>
  <si>
    <t>RAZDJEL  009   UPRAVNI ODJEL ZA PROSVJETU, KULTURU, ZNANOST I ŠPORT</t>
  </si>
  <si>
    <t>GLAVA  03   JAVNE USTANOVE U SREDNJEM ŠKOLSTVU</t>
  </si>
  <si>
    <t>PRORAČUNSKI KORISNIK  19829   SREDNJA GOSPODARSKA ŠKOLA KRIŽEVCI</t>
  </si>
  <si>
    <t>Rashodi poslovanja</t>
  </si>
  <si>
    <t>Rashodi za zaposlene</t>
  </si>
  <si>
    <t>Plaće (Bruto)</t>
  </si>
  <si>
    <t>R0001</t>
  </si>
  <si>
    <t>Plaće za zaposlene</t>
  </si>
  <si>
    <t>R0002</t>
  </si>
  <si>
    <t>Plaće za prekovremeni rad</t>
  </si>
  <si>
    <t>Ostali rashodi za zaposlene</t>
  </si>
  <si>
    <t>R0004</t>
  </si>
  <si>
    <t>Darovi</t>
  </si>
  <si>
    <t>R0005</t>
  </si>
  <si>
    <t>Otpremnine</t>
  </si>
  <si>
    <t>R0006</t>
  </si>
  <si>
    <t>Naknade za bolest, invalidnost i smrtni slučaj</t>
  </si>
  <si>
    <t>R0297</t>
  </si>
  <si>
    <t>Regres za godišnji odmor</t>
  </si>
  <si>
    <t>Doprinosi na plaće</t>
  </si>
  <si>
    <t>R0008</t>
  </si>
  <si>
    <t>Doprinosi za obvezno zdravstveno osiguranje</t>
  </si>
  <si>
    <t>R0009</t>
  </si>
  <si>
    <t>Doprinos za obvezno zdravstveno osiguranje zaštite zdravlja na radu</t>
  </si>
  <si>
    <t>R0010</t>
  </si>
  <si>
    <t>Doprinosi za obvezno osiguranje u slučaju nezaposlenosti</t>
  </si>
  <si>
    <t>Materijalni rashodi</t>
  </si>
  <si>
    <t>Ostali nespomenuti rashodi poslovanja</t>
  </si>
  <si>
    <t>R0274</t>
  </si>
  <si>
    <t>Novčana naknada poslodavca zbog nezapošljavanja osoba s invaliditetom</t>
  </si>
  <si>
    <t>R0003</t>
  </si>
  <si>
    <t>Nagrade</t>
  </si>
  <si>
    <t>Naknade troškova zaposlenima</t>
  </si>
  <si>
    <t>R0012</t>
  </si>
  <si>
    <t>Dnevnice za službeni put u zemlji</t>
  </si>
  <si>
    <t>R0013</t>
  </si>
  <si>
    <t>Naknade za smještaj na službenom putu u zemlji</t>
  </si>
  <si>
    <t>R0014</t>
  </si>
  <si>
    <t>Naknade za prijevoz na službenom putu u zemlji</t>
  </si>
  <si>
    <t>R0015</t>
  </si>
  <si>
    <t>Naknade za prijevoz na posao i s posla</t>
  </si>
  <si>
    <t>R0016</t>
  </si>
  <si>
    <t>Seminari, savjetovanja i simpoziji</t>
  </si>
  <si>
    <t>R0017</t>
  </si>
  <si>
    <t>Naknada za korištenje privatnog automobila u službene svrhe</t>
  </si>
  <si>
    <t>Rashodi za materijal i energiju</t>
  </si>
  <si>
    <t>R0018</t>
  </si>
  <si>
    <t>Uredski materijal</t>
  </si>
  <si>
    <t>R0019</t>
  </si>
  <si>
    <t>Literatura (publikacije, časopisi, glasila, knjige i ostalo)</t>
  </si>
  <si>
    <t>R0020</t>
  </si>
  <si>
    <t>Materijal i sredstva za čišćenje i održavanje</t>
  </si>
  <si>
    <t>R0022</t>
  </si>
  <si>
    <t>Ostali materijal za potrebe redovnog poslovanja</t>
  </si>
  <si>
    <t>R0023</t>
  </si>
  <si>
    <t>Električna energija</t>
  </si>
  <si>
    <t>R0024</t>
  </si>
  <si>
    <t>R0025</t>
  </si>
  <si>
    <t>Plin</t>
  </si>
  <si>
    <t>R0026</t>
  </si>
  <si>
    <t>Motorni benzin i dizel gorivo</t>
  </si>
  <si>
    <t>R0027</t>
  </si>
  <si>
    <t>Materijal i dijelovi za tekuće i investicijsko održavanje građevinskih objekata</t>
  </si>
  <si>
    <t>R0029</t>
  </si>
  <si>
    <t>Sitni inventar</t>
  </si>
  <si>
    <t>R0030</t>
  </si>
  <si>
    <t>Službena, radna i zaštitna odjeća i obuća</t>
  </si>
  <si>
    <t>Rashodi za usluge</t>
  </si>
  <si>
    <t>R0031</t>
  </si>
  <si>
    <t>Usluge telefona, telefaksa</t>
  </si>
  <si>
    <t>R0032</t>
  </si>
  <si>
    <t>Usluge interneta</t>
  </si>
  <si>
    <t>R0033</t>
  </si>
  <si>
    <t>Poštarina (pisma, tiskanice i sl.)</t>
  </si>
  <si>
    <t>R0034</t>
  </si>
  <si>
    <t>Usluge tekućeg i investicijskog održavanja građevinskih objekata</t>
  </si>
  <si>
    <t>R0035</t>
  </si>
  <si>
    <t>Usluge tekućeg i investicijskog održavanja postrojenja i opreme</t>
  </si>
  <si>
    <t>R0037</t>
  </si>
  <si>
    <t>Opskrba vodom</t>
  </si>
  <si>
    <t>R0038</t>
  </si>
  <si>
    <t>Iznošenje i odvoz smeća</t>
  </si>
  <si>
    <t>R0039</t>
  </si>
  <si>
    <t>Dimnjačarske i ekološke usluge</t>
  </si>
  <si>
    <t>R0040</t>
  </si>
  <si>
    <t>Ostale komunalne usluge</t>
  </si>
  <si>
    <t>R0041</t>
  </si>
  <si>
    <t>Obvezni i preventivni zdravstveni pregledi zaposlenika</t>
  </si>
  <si>
    <t>R0043</t>
  </si>
  <si>
    <t>Ostale računalne usluge</t>
  </si>
  <si>
    <t>R0044</t>
  </si>
  <si>
    <t>Ostale nespomenute usluge</t>
  </si>
  <si>
    <t>R0045</t>
  </si>
  <si>
    <t>Premije osiguranja ostale imovine</t>
  </si>
  <si>
    <t>R0046</t>
  </si>
  <si>
    <t>Reprezentacija</t>
  </si>
  <si>
    <t>R0047</t>
  </si>
  <si>
    <t>Tuzemne članarine</t>
  </si>
  <si>
    <t>R0048</t>
  </si>
  <si>
    <t>Financijski rashodi</t>
  </si>
  <si>
    <t>Ostali financijski rashodi</t>
  </si>
  <si>
    <t>R0049</t>
  </si>
  <si>
    <t>Usluge banaka</t>
  </si>
  <si>
    <t>R0232</t>
  </si>
  <si>
    <t>Zatezne kamate iz poslovnih odnosa</t>
  </si>
  <si>
    <t>R0050</t>
  </si>
  <si>
    <t>Namirnice</t>
  </si>
  <si>
    <t>R0007</t>
  </si>
  <si>
    <t>R0192</t>
  </si>
  <si>
    <t>R0051</t>
  </si>
  <si>
    <t>Ostale usluge za komunikaciju i prijevoz</t>
  </si>
  <si>
    <t>R0193</t>
  </si>
  <si>
    <t>R0052</t>
  </si>
  <si>
    <t>Ugovori o djelu</t>
  </si>
  <si>
    <t>R0260</t>
  </si>
  <si>
    <t>R0258</t>
  </si>
  <si>
    <t>Autorski honorari</t>
  </si>
  <si>
    <t>R0259</t>
  </si>
  <si>
    <t>R0266</t>
  </si>
  <si>
    <t>R0189</t>
  </si>
  <si>
    <t>Naknade troškova osobama izvan radnog odnosa</t>
  </si>
  <si>
    <t>R0216</t>
  </si>
  <si>
    <t>Naknade ostalih troškova</t>
  </si>
  <si>
    <t>R0028</t>
  </si>
  <si>
    <t>R0194</t>
  </si>
  <si>
    <t>Usluge tekućeg i investicijskog održavanja prijevoznih sredstava</t>
  </si>
  <si>
    <t>Rashodi za nabavu nefinancijske imovine</t>
  </si>
  <si>
    <t>Rashodi za nabavu proizvedene dugotrajne imovine</t>
  </si>
  <si>
    <t>Postrojenja i oprema</t>
  </si>
  <si>
    <t>R0254</t>
  </si>
  <si>
    <t>Strojevi za obradu zemljišta</t>
  </si>
  <si>
    <t>R0270</t>
  </si>
  <si>
    <t>R0218</t>
  </si>
  <si>
    <t>Oprema</t>
  </si>
  <si>
    <t>R0275</t>
  </si>
  <si>
    <t>R0128</t>
  </si>
  <si>
    <t>R0129</t>
  </si>
  <si>
    <t>R0130</t>
  </si>
  <si>
    <t>R0131</t>
  </si>
  <si>
    <t>R0126</t>
  </si>
  <si>
    <t>Materijal za higijenske potrebe i njegu</t>
  </si>
  <si>
    <t>R0132</t>
  </si>
  <si>
    <t>R0133</t>
  </si>
  <si>
    <t>R0134</t>
  </si>
  <si>
    <t>Osnovni materijal i sirovine</t>
  </si>
  <si>
    <t>R0135</t>
  </si>
  <si>
    <t>R0163</t>
  </si>
  <si>
    <t>Ostali materijal i sirovine</t>
  </si>
  <si>
    <t>R0138</t>
  </si>
  <si>
    <t>R0139</t>
  </si>
  <si>
    <t>Materijal i dijelovi za tekuće i investicijsko održavanje postrojenja i opreme</t>
  </si>
  <si>
    <t>R0140</t>
  </si>
  <si>
    <t>R0141</t>
  </si>
  <si>
    <t>R0142</t>
  </si>
  <si>
    <t>R0143</t>
  </si>
  <si>
    <t>R0144</t>
  </si>
  <si>
    <t>R0145</t>
  </si>
  <si>
    <t>R0146</t>
  </si>
  <si>
    <t>Deratizacija i dezinsekcija</t>
  </si>
  <si>
    <t>R0286</t>
  </si>
  <si>
    <t>R0147</t>
  </si>
  <si>
    <t>Veterinarske usluge</t>
  </si>
  <si>
    <t>R0148</t>
  </si>
  <si>
    <t>Laboratorijske usluge</t>
  </si>
  <si>
    <t>R0290</t>
  </si>
  <si>
    <t>Geodetsko-katastarske usluge</t>
  </si>
  <si>
    <t>R0149</t>
  </si>
  <si>
    <t>R0150</t>
  </si>
  <si>
    <t>R0069</t>
  </si>
  <si>
    <t>R0070</t>
  </si>
  <si>
    <t>R0072</t>
  </si>
  <si>
    <t>R0211</t>
  </si>
  <si>
    <t>R0094</t>
  </si>
  <si>
    <t>R0095</t>
  </si>
  <si>
    <t>R0201</t>
  </si>
  <si>
    <t>R0096</t>
  </si>
  <si>
    <t>R0097</t>
  </si>
  <si>
    <t>R0098</t>
  </si>
  <si>
    <t>Materijal i dijelovi za tekuće i investicijsko održavanje transportnih sredstava</t>
  </si>
  <si>
    <t>R0099</t>
  </si>
  <si>
    <t>R0209</t>
  </si>
  <si>
    <t>R0282</t>
  </si>
  <si>
    <t>R0195</t>
  </si>
  <si>
    <t>R0210</t>
  </si>
  <si>
    <t>R0284</t>
  </si>
  <si>
    <t>R0213</t>
  </si>
  <si>
    <t>Ostale intelektualne usluge</t>
  </si>
  <si>
    <t>R0234</t>
  </si>
  <si>
    <t>R0100</t>
  </si>
  <si>
    <t>Usluge pri registraciji prijevoznih sredstava</t>
  </si>
  <si>
    <t>R0059</t>
  </si>
  <si>
    <t>R0068</t>
  </si>
  <si>
    <t>R0269</t>
  </si>
  <si>
    <t>R0278</t>
  </si>
  <si>
    <t>Elektronski mediji</t>
  </si>
  <si>
    <t>R0066</t>
  </si>
  <si>
    <t>R0198</t>
  </si>
  <si>
    <t>R0065</t>
  </si>
  <si>
    <t>Izvor  LIVADE</t>
  </si>
  <si>
    <t>R0081</t>
  </si>
  <si>
    <t>R0083</t>
  </si>
  <si>
    <t>R0086</t>
  </si>
  <si>
    <t>Pomoćni i sanitetski materijal</t>
  </si>
  <si>
    <t>R0085</t>
  </si>
  <si>
    <t>R0092</t>
  </si>
  <si>
    <t>R0090</t>
  </si>
  <si>
    <t>R0106</t>
  </si>
  <si>
    <t>R0108</t>
  </si>
  <si>
    <t>R0110</t>
  </si>
  <si>
    <t>R0111</t>
  </si>
  <si>
    <t>R0109</t>
  </si>
  <si>
    <t>R0113</t>
  </si>
  <si>
    <t>R0114</t>
  </si>
  <si>
    <t>R0116</t>
  </si>
  <si>
    <t>R0117</t>
  </si>
  <si>
    <t>R0204</t>
  </si>
  <si>
    <t>R0118</t>
  </si>
  <si>
    <t>R0120</t>
  </si>
  <si>
    <t>R0121</t>
  </si>
  <si>
    <t>R0122</t>
  </si>
  <si>
    <t>R0123</t>
  </si>
  <si>
    <t>R0124</t>
  </si>
  <si>
    <t>Usluge čišćenja, pranja i slično</t>
  </si>
  <si>
    <t>R0125</t>
  </si>
  <si>
    <t>Izvor  VINOGRAD</t>
  </si>
  <si>
    <t>R0101</t>
  </si>
  <si>
    <t>Izvor  PRIHODI EKONOMIJE TERETE TROŠKOVE ŠKOLE</t>
  </si>
  <si>
    <t>R0152</t>
  </si>
  <si>
    <t>R0154</t>
  </si>
  <si>
    <t>R0299</t>
  </si>
  <si>
    <t>Dnevnice za službeni put u inozemstvu</t>
  </si>
  <si>
    <t>R0153</t>
  </si>
  <si>
    <t>R0300</t>
  </si>
  <si>
    <t>Naknade za prijevoz na službenom putu u inozemstvu</t>
  </si>
  <si>
    <t>R0155</t>
  </si>
  <si>
    <t>Ostali rashodi za službena putovanja</t>
  </si>
  <si>
    <t>R0279</t>
  </si>
  <si>
    <t>Tečajevi i stručni ispiti</t>
  </si>
  <si>
    <t>R0157</t>
  </si>
  <si>
    <t>R0161</t>
  </si>
  <si>
    <t>R0162</t>
  </si>
  <si>
    <t>R0136</t>
  </si>
  <si>
    <t>R0165</t>
  </si>
  <si>
    <t>R0166</t>
  </si>
  <si>
    <t>R0167</t>
  </si>
  <si>
    <t>R0168</t>
  </si>
  <si>
    <t>R0170</t>
  </si>
  <si>
    <t>R0228</t>
  </si>
  <si>
    <t>Izložbeni prostor na sajmu</t>
  </si>
  <si>
    <t>R0036</t>
  </si>
  <si>
    <t>Ostale usluge promidžbe i informiranja</t>
  </si>
  <si>
    <t>R0171</t>
  </si>
  <si>
    <t>Licence</t>
  </si>
  <si>
    <t>R0229</t>
  </si>
  <si>
    <t>Ostale  zakupnine i najamnine</t>
  </si>
  <si>
    <t>R0172</t>
  </si>
  <si>
    <t>R0308</t>
  </si>
  <si>
    <t>R0173</t>
  </si>
  <si>
    <t>Usluge odvjetnika i pravnog savjetovanja</t>
  </si>
  <si>
    <t>R0174</t>
  </si>
  <si>
    <t>R0175</t>
  </si>
  <si>
    <t>Usluge ažuriranja računalnih baza</t>
  </si>
  <si>
    <t>R0203</t>
  </si>
  <si>
    <t>R0176</t>
  </si>
  <si>
    <t>R0177</t>
  </si>
  <si>
    <t>R0178</t>
  </si>
  <si>
    <t>R0179</t>
  </si>
  <si>
    <t>Upravne i administrativne pristojbe</t>
  </si>
  <si>
    <t>R0180</t>
  </si>
  <si>
    <t>Sudske pristojbe</t>
  </si>
  <si>
    <t>R0181</t>
  </si>
  <si>
    <t>Javnobilježničke pristojbe</t>
  </si>
  <si>
    <t>R0182</t>
  </si>
  <si>
    <t>R0268</t>
  </si>
  <si>
    <t>R0183</t>
  </si>
  <si>
    <t>R0185</t>
  </si>
  <si>
    <t>R0184</t>
  </si>
  <si>
    <t>Ostali nespomenuti financijski rashodi</t>
  </si>
  <si>
    <t>Izvor  KUKURUZNA SILAŽA</t>
  </si>
  <si>
    <t>R0054</t>
  </si>
  <si>
    <t>R0055</t>
  </si>
  <si>
    <t>R0285</t>
  </si>
  <si>
    <t>R0310</t>
  </si>
  <si>
    <t>R0053</t>
  </si>
  <si>
    <t>R0057</t>
  </si>
  <si>
    <t>Izvor  PŠENICA ROD 2017</t>
  </si>
  <si>
    <t>R0073</t>
  </si>
  <si>
    <t>R0074</t>
  </si>
  <si>
    <t>R0078</t>
  </si>
  <si>
    <t>R0079</t>
  </si>
  <si>
    <t>R0077</t>
  </si>
  <si>
    <t>R0076</t>
  </si>
  <si>
    <t>Izvor  ERASMUS+</t>
  </si>
  <si>
    <t>R0244</t>
  </si>
  <si>
    <t>R0287</t>
  </si>
  <si>
    <t>R0288</t>
  </si>
  <si>
    <t>R0289</t>
  </si>
  <si>
    <t>Grafičke i tiskarske usluge, usluge kopiranja i uvezivanja i slično</t>
  </si>
  <si>
    <t>R0291</t>
  </si>
  <si>
    <t>R0293</t>
  </si>
  <si>
    <t>R0292</t>
  </si>
  <si>
    <t>R0307</t>
  </si>
  <si>
    <t>Kapitalni projekt K100087 Gospodarska djelatnost SGŠ Križevci-opremanje</t>
  </si>
  <si>
    <t>R0186</t>
  </si>
  <si>
    <t>Računala i računalna oprema</t>
  </si>
  <si>
    <t>R0187</t>
  </si>
  <si>
    <t>Uredski namještaj</t>
  </si>
  <si>
    <t>R0253</t>
  </si>
  <si>
    <t>Knjige, umjetnička djela i ostale izložbene vrijednosti</t>
  </si>
  <si>
    <t>R0295</t>
  </si>
  <si>
    <t>Knjige</t>
  </si>
  <si>
    <t>Rashodi za dodatna ulaganja na nefinancijskoj imovini</t>
  </si>
  <si>
    <t>Dodatna ulaganja na postrojenjima i opremi</t>
  </si>
  <si>
    <t>R0309</t>
  </si>
  <si>
    <t>Kapitalni projekt K100094 Opremanje-Poduzetnik za 5,ER</t>
  </si>
  <si>
    <t>R0294</t>
  </si>
  <si>
    <t>R0271</t>
  </si>
  <si>
    <t>R0272</t>
  </si>
  <si>
    <t>R0277</t>
  </si>
  <si>
    <t>R0273</t>
  </si>
  <si>
    <t>R0276</t>
  </si>
  <si>
    <t>R0301</t>
  </si>
  <si>
    <t>R0302</t>
  </si>
  <si>
    <t>R0303</t>
  </si>
  <si>
    <t>R0304</t>
  </si>
  <si>
    <t>R0305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</si>
</sst>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28289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Protection="1">
      <protection locked="0"/>
    </xf>
    <xf numFmtId="0" fontId="5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0" fontId="5" fillId="5" borderId="0" xfId="0" applyFont="1" applyFill="1"/>
    <xf numFmtId="4" fontId="5" fillId="5" borderId="0" xfId="0" applyNumberFormat="1" applyFont="1" applyFill="1"/>
    <xf numFmtId="4" fontId="5" fillId="5" borderId="0" xfId="0" applyNumberFormat="1" applyFont="1" applyFill="1" applyProtection="1">
      <protection locked="0"/>
    </xf>
    <xf numFmtId="0" fontId="5" fillId="6" borderId="0" xfId="0" applyFont="1" applyFill="1"/>
    <xf numFmtId="4" fontId="5" fillId="6" borderId="0" xfId="0" applyNumberFormat="1" applyFont="1" applyFill="1"/>
    <xf numFmtId="4" fontId="5" fillId="6" borderId="0" xfId="0" applyNumberFormat="1" applyFont="1" applyFill="1" applyProtection="1">
      <protection locked="0"/>
    </xf>
    <xf numFmtId="0" fontId="5" fillId="7" borderId="0" xfId="0" applyFont="1" applyFill="1"/>
    <xf numFmtId="4" fontId="5" fillId="7" borderId="0" xfId="0" applyNumberFormat="1" applyFont="1" applyFill="1"/>
    <xf numFmtId="4" fontId="5" fillId="7" borderId="0" xfId="0" applyNumberFormat="1" applyFont="1" applyFill="1" applyProtection="1">
      <protection locked="0"/>
    </xf>
    <xf numFmtId="0" fontId="1" fillId="8" borderId="0" xfId="0" applyFont="1" applyFill="1"/>
    <xf numFmtId="4" fontId="1" fillId="8" borderId="0" xfId="0" applyNumberFormat="1" applyFont="1" applyFill="1"/>
    <xf numFmtId="4" fontId="1" fillId="8" borderId="0" xfId="0" applyNumberFormat="1" applyFont="1" applyFill="1" applyProtection="1"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 applyProtection="1">
      <alignment wrapText="1"/>
      <protection locked="0"/>
    </xf>
    <xf numFmtId="0" fontId="5" fillId="9" borderId="0" xfId="0" applyFont="1" applyFill="1"/>
    <xf numFmtId="4" fontId="5" fillId="9" borderId="0" xfId="0" applyNumberFormat="1" applyFont="1" applyFill="1"/>
    <xf numFmtId="4" fontId="5" fillId="9" borderId="0" xfId="0" applyNumberFormat="1" applyFont="1" applyFill="1" applyProtection="1">
      <protection locked="0"/>
    </xf>
    <xf numFmtId="0" fontId="5" fillId="10" borderId="0" xfId="0" applyFont="1" applyFill="1"/>
    <xf numFmtId="4" fontId="5" fillId="10" borderId="0" xfId="0" applyNumberFormat="1" applyFont="1" applyFill="1"/>
    <xf numFmtId="4" fontId="5" fillId="10" borderId="0" xfId="0" applyNumberFormat="1" applyFont="1" applyFill="1" applyProtection="1">
      <protection locked="0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8"/>
  <sheetViews>
    <sheetView tabSelected="1" topLeftCell="B32" workbookViewId="0">
      <selection activeCell="E45" sqref="E45"/>
    </sheetView>
  </sheetViews>
  <sheetFormatPr defaultRowHeight="14.4"/>
  <cols>
    <col min="3" max="3" width="55.77734375" customWidth="1"/>
    <col min="4" max="7" width="15.77734375" customWidth="1"/>
    <col min="8" max="8" width="0" hidden="1" customWidth="1"/>
  </cols>
  <sheetData>
    <row r="1" spans="1:7">
      <c r="A1" s="1" t="s">
        <v>0</v>
      </c>
    </row>
    <row r="2" spans="1:7">
      <c r="A2" s="1" t="s">
        <v>1</v>
      </c>
    </row>
    <row r="3" spans="1:7" ht="25.8">
      <c r="A3" s="2" t="s">
        <v>2</v>
      </c>
    </row>
    <row r="4" spans="1:7" ht="21">
      <c r="A4" s="3"/>
    </row>
    <row r="6" spans="1:7">
      <c r="A6" s="4" t="s">
        <v>3</v>
      </c>
    </row>
    <row r="7" spans="1:7">
      <c r="A7" s="5"/>
      <c r="B7" s="5" t="s">
        <v>4</v>
      </c>
      <c r="C7" s="5"/>
      <c r="D7" s="5"/>
      <c r="E7" s="5" t="s">
        <v>5</v>
      </c>
      <c r="F7" s="5"/>
      <c r="G7" s="5"/>
    </row>
    <row r="8" spans="1:7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</row>
    <row r="9" spans="1:7">
      <c r="A9" s="6" t="s">
        <v>13</v>
      </c>
      <c r="B9" s="6"/>
      <c r="C9" s="6"/>
      <c r="D9" s="7">
        <v>9232550.7100000009</v>
      </c>
      <c r="E9" s="8">
        <v>0</v>
      </c>
      <c r="F9" s="8">
        <v>0</v>
      </c>
      <c r="G9" s="8">
        <v>9232550.7100000009</v>
      </c>
    </row>
    <row r="10" spans="1:7">
      <c r="A10" s="9" t="s">
        <v>14</v>
      </c>
      <c r="B10" s="9"/>
      <c r="C10" s="9"/>
      <c r="D10" s="10">
        <v>9232550.7100000009</v>
      </c>
      <c r="E10" s="11">
        <v>0</v>
      </c>
      <c r="F10" s="11">
        <v>0</v>
      </c>
      <c r="G10" s="11">
        <v>9232550.7100000009</v>
      </c>
    </row>
    <row r="11" spans="1:7">
      <c r="A11" s="12" t="s">
        <v>15</v>
      </c>
      <c r="B11" s="12"/>
      <c r="C11" s="12"/>
      <c r="D11" s="13">
        <v>9232550.7100000009</v>
      </c>
      <c r="E11" s="14">
        <v>0</v>
      </c>
      <c r="F11" s="14">
        <v>0</v>
      </c>
      <c r="G11" s="14">
        <v>9232550.7100000009</v>
      </c>
    </row>
    <row r="12" spans="1:7">
      <c r="A12" s="15" t="s">
        <v>16</v>
      </c>
      <c r="B12" s="15"/>
      <c r="C12" s="15"/>
      <c r="D12" s="16">
        <v>6751.08</v>
      </c>
      <c r="E12" s="17">
        <v>0</v>
      </c>
      <c r="F12" s="17">
        <v>0</v>
      </c>
      <c r="G12" s="17">
        <v>6751.08</v>
      </c>
    </row>
    <row r="13" spans="1:7">
      <c r="A13" s="18" t="s">
        <v>17</v>
      </c>
      <c r="B13" s="18"/>
      <c r="C13" s="18"/>
      <c r="D13" s="19">
        <v>6751.08</v>
      </c>
      <c r="E13" s="20">
        <v>0</v>
      </c>
      <c r="F13" s="20">
        <v>0</v>
      </c>
      <c r="G13" s="20">
        <v>6751.08</v>
      </c>
    </row>
    <row r="14" spans="1:7">
      <c r="A14" s="21" t="s">
        <v>18</v>
      </c>
      <c r="B14" s="21"/>
      <c r="C14" s="21"/>
      <c r="D14" s="22">
        <v>6751.08</v>
      </c>
      <c r="E14" s="23">
        <v>0</v>
      </c>
      <c r="F14" s="23">
        <v>0</v>
      </c>
      <c r="G14" s="23">
        <v>6751.08</v>
      </c>
    </row>
    <row r="15" spans="1:7" s="24" customFormat="1">
      <c r="B15" s="26">
        <v>6</v>
      </c>
      <c r="C15" s="24" t="s">
        <v>19</v>
      </c>
      <c r="D15" s="25">
        <v>6751.08</v>
      </c>
      <c r="E15" s="27">
        <v>0</v>
      </c>
      <c r="F15" s="27">
        <v>0</v>
      </c>
      <c r="G15" s="27">
        <v>6751.08</v>
      </c>
    </row>
    <row r="16" spans="1:7" s="24" customFormat="1">
      <c r="B16" s="26">
        <v>63</v>
      </c>
      <c r="C16" s="24" t="s">
        <v>20</v>
      </c>
      <c r="D16" s="25">
        <v>6751.08</v>
      </c>
      <c r="E16" s="27">
        <v>0</v>
      </c>
      <c r="F16" s="27">
        <v>0</v>
      </c>
      <c r="G16" s="27">
        <v>6751.08</v>
      </c>
    </row>
    <row r="17" spans="1:8" s="24" customFormat="1">
      <c r="B17" s="26">
        <v>634</v>
      </c>
      <c r="C17" s="24" t="s">
        <v>21</v>
      </c>
      <c r="D17" s="25">
        <v>6751.08</v>
      </c>
      <c r="E17" s="27">
        <v>0</v>
      </c>
      <c r="F17" s="27">
        <v>0</v>
      </c>
      <c r="G17" s="27">
        <v>6751.08</v>
      </c>
    </row>
    <row r="18" spans="1:8" s="28" customFormat="1">
      <c r="A18" s="28" t="s">
        <v>22</v>
      </c>
      <c r="B18" s="30">
        <v>63414</v>
      </c>
      <c r="C18" s="28" t="s">
        <v>23</v>
      </c>
      <c r="D18" s="29">
        <v>6751.08</v>
      </c>
      <c r="E18" s="31">
        <v>0</v>
      </c>
      <c r="F18" s="31">
        <v>0</v>
      </c>
      <c r="G18" s="29">
        <f>D18+H18</f>
        <v>6751.08</v>
      </c>
      <c r="H18" s="28">
        <f>IF(E18&lt;&gt;0,E18,F18*D18/100)</f>
        <v>0</v>
      </c>
    </row>
    <row r="19" spans="1:8">
      <c r="A19" s="15" t="s">
        <v>24</v>
      </c>
      <c r="B19" s="15"/>
      <c r="C19" s="15"/>
      <c r="D19" s="16">
        <v>6225580</v>
      </c>
      <c r="E19" s="17">
        <v>0</v>
      </c>
      <c r="F19" s="17">
        <v>0</v>
      </c>
      <c r="G19" s="17">
        <v>6225580</v>
      </c>
    </row>
    <row r="20" spans="1:8">
      <c r="A20" s="18" t="s">
        <v>25</v>
      </c>
      <c r="B20" s="18"/>
      <c r="C20" s="18"/>
      <c r="D20" s="19">
        <v>6189980</v>
      </c>
      <c r="E20" s="20">
        <v>0</v>
      </c>
      <c r="F20" s="20">
        <v>0</v>
      </c>
      <c r="G20" s="20">
        <v>6189980</v>
      </c>
    </row>
    <row r="21" spans="1:8">
      <c r="A21" s="21" t="s">
        <v>26</v>
      </c>
      <c r="B21" s="21"/>
      <c r="C21" s="21"/>
      <c r="D21" s="22">
        <v>6189980</v>
      </c>
      <c r="E21" s="23">
        <v>0</v>
      </c>
      <c r="F21" s="23">
        <v>0</v>
      </c>
      <c r="G21" s="23">
        <v>6189980</v>
      </c>
    </row>
    <row r="22" spans="1:8" s="24" customFormat="1">
      <c r="B22" s="26">
        <v>6</v>
      </c>
      <c r="C22" s="24" t="s">
        <v>19</v>
      </c>
      <c r="D22" s="25">
        <v>6189980</v>
      </c>
      <c r="E22" s="27">
        <v>0</v>
      </c>
      <c r="F22" s="27">
        <v>0</v>
      </c>
      <c r="G22" s="27">
        <v>6189980</v>
      </c>
    </row>
    <row r="23" spans="1:8" s="24" customFormat="1">
      <c r="B23" s="26">
        <v>63</v>
      </c>
      <c r="C23" s="24" t="s">
        <v>20</v>
      </c>
      <c r="D23" s="25">
        <v>6189980</v>
      </c>
      <c r="E23" s="27">
        <v>0</v>
      </c>
      <c r="F23" s="27">
        <v>0</v>
      </c>
      <c r="G23" s="27">
        <v>6189980</v>
      </c>
    </row>
    <row r="24" spans="1:8" s="24" customFormat="1" ht="28.8">
      <c r="B24" s="26">
        <v>636</v>
      </c>
      <c r="C24" s="24" t="s">
        <v>27</v>
      </c>
      <c r="D24" s="25">
        <v>6189980</v>
      </c>
      <c r="E24" s="27">
        <v>0</v>
      </c>
      <c r="F24" s="27">
        <v>0</v>
      </c>
      <c r="G24" s="27">
        <v>6189980</v>
      </c>
    </row>
    <row r="25" spans="1:8" s="28" customFormat="1" ht="28.8">
      <c r="A25" s="28" t="s">
        <v>28</v>
      </c>
      <c r="B25" s="30">
        <v>63611</v>
      </c>
      <c r="C25" s="28" t="s">
        <v>29</v>
      </c>
      <c r="D25" s="29">
        <v>6189980</v>
      </c>
      <c r="E25" s="31">
        <v>0</v>
      </c>
      <c r="F25" s="31">
        <v>0</v>
      </c>
      <c r="G25" s="29">
        <f>D25+H25</f>
        <v>6189980</v>
      </c>
      <c r="H25" s="28">
        <f>IF(E25&lt;&gt;0,E25,F25*D25/100)</f>
        <v>0</v>
      </c>
    </row>
    <row r="26" spans="1:8">
      <c r="A26" s="18" t="s">
        <v>30</v>
      </c>
      <c r="B26" s="18"/>
      <c r="C26" s="18"/>
      <c r="D26" s="19">
        <v>35600</v>
      </c>
      <c r="E26" s="20">
        <v>0</v>
      </c>
      <c r="F26" s="20">
        <v>0</v>
      </c>
      <c r="G26" s="20">
        <v>35600</v>
      </c>
    </row>
    <row r="27" spans="1:8">
      <c r="A27" s="21" t="s">
        <v>26</v>
      </c>
      <c r="B27" s="21"/>
      <c r="C27" s="21"/>
      <c r="D27" s="22">
        <v>35600</v>
      </c>
      <c r="E27" s="23">
        <v>0</v>
      </c>
      <c r="F27" s="23">
        <v>0</v>
      </c>
      <c r="G27" s="23">
        <v>35600</v>
      </c>
    </row>
    <row r="28" spans="1:8" s="24" customFormat="1">
      <c r="B28" s="26">
        <v>6</v>
      </c>
      <c r="C28" s="24" t="s">
        <v>19</v>
      </c>
      <c r="D28" s="25">
        <v>35600</v>
      </c>
      <c r="E28" s="27">
        <v>0</v>
      </c>
      <c r="F28" s="27">
        <v>0</v>
      </c>
      <c r="G28" s="27">
        <v>35600</v>
      </c>
    </row>
    <row r="29" spans="1:8" s="24" customFormat="1">
      <c r="B29" s="26">
        <v>63</v>
      </c>
      <c r="C29" s="24" t="s">
        <v>20</v>
      </c>
      <c r="D29" s="25">
        <v>35600</v>
      </c>
      <c r="E29" s="27">
        <v>0</v>
      </c>
      <c r="F29" s="27">
        <v>0</v>
      </c>
      <c r="G29" s="27">
        <v>35600</v>
      </c>
    </row>
    <row r="30" spans="1:8" s="24" customFormat="1" ht="28.8">
      <c r="B30" s="26">
        <v>636</v>
      </c>
      <c r="C30" s="24" t="s">
        <v>27</v>
      </c>
      <c r="D30" s="25">
        <v>35600</v>
      </c>
      <c r="E30" s="27">
        <v>0</v>
      </c>
      <c r="F30" s="27">
        <v>0</v>
      </c>
      <c r="G30" s="27">
        <v>35600</v>
      </c>
    </row>
    <row r="31" spans="1:8" s="28" customFormat="1" ht="28.8">
      <c r="A31" s="28" t="s">
        <v>31</v>
      </c>
      <c r="B31" s="30">
        <v>63611</v>
      </c>
      <c r="C31" s="28" t="s">
        <v>29</v>
      </c>
      <c r="D31" s="29">
        <v>35600</v>
      </c>
      <c r="E31" s="31">
        <v>0</v>
      </c>
      <c r="F31" s="31">
        <v>0</v>
      </c>
      <c r="G31" s="29">
        <f>D31+H31</f>
        <v>35600</v>
      </c>
      <c r="H31" s="28">
        <f>IF(E31&lt;&gt;0,E31,F31*D31/100)</f>
        <v>0</v>
      </c>
    </row>
    <row r="32" spans="1:8">
      <c r="A32" s="15" t="s">
        <v>32</v>
      </c>
      <c r="B32" s="15"/>
      <c r="C32" s="15"/>
      <c r="D32" s="16">
        <v>750673.34</v>
      </c>
      <c r="E32" s="17">
        <v>0</v>
      </c>
      <c r="F32" s="17">
        <v>0</v>
      </c>
      <c r="G32" s="17">
        <v>750673.34</v>
      </c>
    </row>
    <row r="33" spans="1:8">
      <c r="A33" s="18" t="s">
        <v>33</v>
      </c>
      <c r="B33" s="18"/>
      <c r="C33" s="18"/>
      <c r="D33" s="19">
        <v>750673.34</v>
      </c>
      <c r="E33" s="20">
        <v>0</v>
      </c>
      <c r="F33" s="20">
        <v>0</v>
      </c>
      <c r="G33" s="20">
        <v>750673.34</v>
      </c>
    </row>
    <row r="34" spans="1:8">
      <c r="A34" s="21" t="s">
        <v>34</v>
      </c>
      <c r="B34" s="21"/>
      <c r="C34" s="21"/>
      <c r="D34" s="22">
        <v>750673.34</v>
      </c>
      <c r="E34" s="23">
        <v>0</v>
      </c>
      <c r="F34" s="23">
        <v>0</v>
      </c>
      <c r="G34" s="23">
        <v>750673.34</v>
      </c>
    </row>
    <row r="35" spans="1:8" s="24" customFormat="1">
      <c r="B35" s="26">
        <v>6</v>
      </c>
      <c r="C35" s="24" t="s">
        <v>19</v>
      </c>
      <c r="D35" s="25">
        <v>750673.34</v>
      </c>
      <c r="E35" s="27">
        <v>0</v>
      </c>
      <c r="F35" s="27">
        <v>0</v>
      </c>
      <c r="G35" s="27">
        <v>750673.34</v>
      </c>
    </row>
    <row r="36" spans="1:8" s="24" customFormat="1" ht="28.8">
      <c r="B36" s="26">
        <v>67</v>
      </c>
      <c r="C36" s="24" t="s">
        <v>35</v>
      </c>
      <c r="D36" s="25">
        <v>750673.34</v>
      </c>
      <c r="E36" s="27">
        <v>0</v>
      </c>
      <c r="F36" s="27">
        <v>0</v>
      </c>
      <c r="G36" s="27">
        <v>750673.34</v>
      </c>
    </row>
    <row r="37" spans="1:8" s="24" customFormat="1" ht="28.8">
      <c r="B37" s="26">
        <v>671</v>
      </c>
      <c r="C37" s="24" t="s">
        <v>36</v>
      </c>
      <c r="D37" s="25">
        <v>750673.34</v>
      </c>
      <c r="E37" s="27">
        <v>0</v>
      </c>
      <c r="F37" s="27">
        <v>0</v>
      </c>
      <c r="G37" s="27">
        <v>750673.34</v>
      </c>
    </row>
    <row r="38" spans="1:8" s="28" customFormat="1">
      <c r="A38" s="28" t="s">
        <v>37</v>
      </c>
      <c r="B38" s="30">
        <v>67111</v>
      </c>
      <c r="C38" s="28" t="s">
        <v>38</v>
      </c>
      <c r="D38" s="29">
        <v>750673.34</v>
      </c>
      <c r="E38" s="31">
        <v>0</v>
      </c>
      <c r="F38" s="31">
        <v>0</v>
      </c>
      <c r="G38" s="29">
        <f>D38+H38</f>
        <v>750673.34</v>
      </c>
      <c r="H38" s="28">
        <f>IF(E38&lt;&gt;0,E38,F38*D38/100)</f>
        <v>0</v>
      </c>
    </row>
    <row r="39" spans="1:8">
      <c r="A39" s="15" t="s">
        <v>39</v>
      </c>
      <c r="B39" s="15"/>
      <c r="C39" s="15"/>
      <c r="D39" s="16">
        <v>2249546.29</v>
      </c>
      <c r="E39" s="17">
        <v>0</v>
      </c>
      <c r="F39" s="17">
        <v>0</v>
      </c>
      <c r="G39" s="17">
        <v>2249546.29</v>
      </c>
    </row>
    <row r="40" spans="1:8">
      <c r="A40" s="18" t="s">
        <v>40</v>
      </c>
      <c r="B40" s="18"/>
      <c r="C40" s="18"/>
      <c r="D40" s="19">
        <v>221683.96</v>
      </c>
      <c r="E40" s="20">
        <v>0</v>
      </c>
      <c r="F40" s="20">
        <v>0</v>
      </c>
      <c r="G40" s="20">
        <v>221683.96</v>
      </c>
    </row>
    <row r="41" spans="1:8">
      <c r="A41" s="21" t="s">
        <v>41</v>
      </c>
      <c r="B41" s="21"/>
      <c r="C41" s="21"/>
      <c r="D41" s="22">
        <v>9413.9599999999991</v>
      </c>
      <c r="E41" s="23">
        <v>0</v>
      </c>
      <c r="F41" s="23">
        <v>0</v>
      </c>
      <c r="G41" s="23">
        <v>9413.9599999999991</v>
      </c>
    </row>
    <row r="42" spans="1:8" s="24" customFormat="1">
      <c r="B42" s="26">
        <v>6</v>
      </c>
      <c r="C42" s="24" t="s">
        <v>19</v>
      </c>
      <c r="D42" s="25">
        <v>9413.9599999999991</v>
      </c>
      <c r="E42" s="27">
        <v>0</v>
      </c>
      <c r="F42" s="27">
        <v>0</v>
      </c>
      <c r="G42" s="27">
        <v>9413.9599999999991</v>
      </c>
    </row>
    <row r="43" spans="1:8" s="24" customFormat="1" ht="28.8">
      <c r="B43" s="26">
        <v>67</v>
      </c>
      <c r="C43" s="24" t="s">
        <v>35</v>
      </c>
      <c r="D43" s="25">
        <v>9413.9599999999991</v>
      </c>
      <c r="E43" s="27">
        <v>0</v>
      </c>
      <c r="F43" s="27">
        <v>0</v>
      </c>
      <c r="G43" s="27">
        <v>9413.9599999999991</v>
      </c>
    </row>
    <row r="44" spans="1:8" s="24" customFormat="1" ht="28.8">
      <c r="B44" s="26">
        <v>671</v>
      </c>
      <c r="C44" s="24" t="s">
        <v>36</v>
      </c>
      <c r="D44" s="25">
        <v>9413.9599999999991</v>
      </c>
      <c r="E44" s="27">
        <v>0</v>
      </c>
      <c r="F44" s="27">
        <v>0</v>
      </c>
      <c r="G44" s="27">
        <v>9413.9599999999991</v>
      </c>
    </row>
    <row r="45" spans="1:8" s="28" customFormat="1">
      <c r="A45" s="28" t="s">
        <v>42</v>
      </c>
      <c r="B45" s="30">
        <v>67111</v>
      </c>
      <c r="C45" s="28" t="s">
        <v>38</v>
      </c>
      <c r="D45" s="29">
        <v>9413.9599999999991</v>
      </c>
      <c r="E45" s="31">
        <v>0</v>
      </c>
      <c r="F45" s="31">
        <v>0</v>
      </c>
      <c r="G45" s="29">
        <f>D45+H45</f>
        <v>9413.9599999999991</v>
      </c>
      <c r="H45" s="28">
        <f>IF(E45&lt;&gt;0,E45,F45*D45/100)</f>
        <v>0</v>
      </c>
    </row>
    <row r="46" spans="1:8">
      <c r="A46" s="21" t="s">
        <v>43</v>
      </c>
      <c r="B46" s="21"/>
      <c r="C46" s="21"/>
      <c r="D46" s="22">
        <v>7820</v>
      </c>
      <c r="E46" s="23">
        <v>0</v>
      </c>
      <c r="F46" s="23">
        <v>0</v>
      </c>
      <c r="G46" s="23">
        <v>7820</v>
      </c>
    </row>
    <row r="47" spans="1:8" s="24" customFormat="1">
      <c r="B47" s="26">
        <v>6</v>
      </c>
      <c r="C47" s="24" t="s">
        <v>19</v>
      </c>
      <c r="D47" s="25">
        <v>7820</v>
      </c>
      <c r="E47" s="27">
        <v>0</v>
      </c>
      <c r="F47" s="27">
        <v>0</v>
      </c>
      <c r="G47" s="27">
        <v>7820</v>
      </c>
    </row>
    <row r="48" spans="1:8" s="24" customFormat="1" ht="28.8">
      <c r="B48" s="26">
        <v>66</v>
      </c>
      <c r="C48" s="24" t="s">
        <v>44</v>
      </c>
      <c r="D48" s="25">
        <v>7820</v>
      </c>
      <c r="E48" s="27">
        <v>0</v>
      </c>
      <c r="F48" s="27">
        <v>0</v>
      </c>
      <c r="G48" s="27">
        <v>7820</v>
      </c>
    </row>
    <row r="49" spans="1:8" s="24" customFormat="1">
      <c r="B49" s="26">
        <v>661</v>
      </c>
      <c r="C49" s="24" t="s">
        <v>45</v>
      </c>
      <c r="D49" s="25">
        <v>7820</v>
      </c>
      <c r="E49" s="27">
        <v>0</v>
      </c>
      <c r="F49" s="27">
        <v>0</v>
      </c>
      <c r="G49" s="27">
        <v>7820</v>
      </c>
    </row>
    <row r="50" spans="1:8" s="28" customFormat="1">
      <c r="A50" s="28" t="s">
        <v>46</v>
      </c>
      <c r="B50" s="30">
        <v>66151</v>
      </c>
      <c r="C50" s="28" t="s">
        <v>47</v>
      </c>
      <c r="D50" s="29">
        <v>7820</v>
      </c>
      <c r="E50" s="31">
        <v>0</v>
      </c>
      <c r="F50" s="31">
        <v>0</v>
      </c>
      <c r="G50" s="29">
        <f>D50+H50</f>
        <v>7820</v>
      </c>
      <c r="H50" s="28">
        <f>IF(E50&lt;&gt;0,E50,F50*D50/100)</f>
        <v>0</v>
      </c>
    </row>
    <row r="51" spans="1:8">
      <c r="A51" s="21" t="s">
        <v>48</v>
      </c>
      <c r="B51" s="21"/>
      <c r="C51" s="21"/>
      <c r="D51" s="22">
        <v>105000</v>
      </c>
      <c r="E51" s="23">
        <v>0</v>
      </c>
      <c r="F51" s="23">
        <v>0</v>
      </c>
      <c r="G51" s="23">
        <v>105000</v>
      </c>
    </row>
    <row r="52" spans="1:8" s="24" customFormat="1">
      <c r="B52" s="26">
        <v>6</v>
      </c>
      <c r="C52" s="24" t="s">
        <v>19</v>
      </c>
      <c r="D52" s="25">
        <v>105000</v>
      </c>
      <c r="E52" s="27">
        <v>0</v>
      </c>
      <c r="F52" s="27">
        <v>0</v>
      </c>
      <c r="G52" s="27">
        <v>105000</v>
      </c>
    </row>
    <row r="53" spans="1:8" s="24" customFormat="1" ht="28.8">
      <c r="B53" s="26">
        <v>65</v>
      </c>
      <c r="C53" s="24" t="s">
        <v>49</v>
      </c>
      <c r="D53" s="25">
        <v>105000</v>
      </c>
      <c r="E53" s="27">
        <v>0</v>
      </c>
      <c r="F53" s="27">
        <v>0</v>
      </c>
      <c r="G53" s="27">
        <v>105000</v>
      </c>
    </row>
    <row r="54" spans="1:8" s="24" customFormat="1">
      <c r="B54" s="26">
        <v>652</v>
      </c>
      <c r="C54" s="24" t="s">
        <v>50</v>
      </c>
      <c r="D54" s="25">
        <v>105000</v>
      </c>
      <c r="E54" s="27">
        <v>0</v>
      </c>
      <c r="F54" s="27">
        <v>0</v>
      </c>
      <c r="G54" s="27">
        <v>105000</v>
      </c>
    </row>
    <row r="55" spans="1:8" s="28" customFormat="1">
      <c r="A55" s="28" t="s">
        <v>51</v>
      </c>
      <c r="B55" s="30">
        <v>65268</v>
      </c>
      <c r="C55" s="28" t="s">
        <v>52</v>
      </c>
      <c r="D55" s="29">
        <v>105000</v>
      </c>
      <c r="E55" s="31">
        <v>0</v>
      </c>
      <c r="F55" s="31">
        <v>0</v>
      </c>
      <c r="G55" s="29">
        <f>D55+H55</f>
        <v>105000</v>
      </c>
      <c r="H55" s="28">
        <f>IF(E55&lt;&gt;0,E55,F55*D55/100)</f>
        <v>0</v>
      </c>
    </row>
    <row r="56" spans="1:8">
      <c r="A56" s="21" t="s">
        <v>53</v>
      </c>
      <c r="B56" s="21"/>
      <c r="C56" s="21"/>
      <c r="D56" s="22">
        <v>9450</v>
      </c>
      <c r="E56" s="23">
        <v>0</v>
      </c>
      <c r="F56" s="23">
        <v>0</v>
      </c>
      <c r="G56" s="23">
        <v>9450</v>
      </c>
    </row>
    <row r="57" spans="1:8" s="24" customFormat="1">
      <c r="B57" s="26">
        <v>6</v>
      </c>
      <c r="C57" s="24" t="s">
        <v>19</v>
      </c>
      <c r="D57" s="25">
        <v>9450</v>
      </c>
      <c r="E57" s="27">
        <v>0</v>
      </c>
      <c r="F57" s="27">
        <v>0</v>
      </c>
      <c r="G57" s="27">
        <v>9450</v>
      </c>
    </row>
    <row r="58" spans="1:8" s="24" customFormat="1">
      <c r="B58" s="26">
        <v>63</v>
      </c>
      <c r="C58" s="24" t="s">
        <v>20</v>
      </c>
      <c r="D58" s="25">
        <v>9450</v>
      </c>
      <c r="E58" s="27">
        <v>0</v>
      </c>
      <c r="F58" s="27">
        <v>0</v>
      </c>
      <c r="G58" s="27">
        <v>9450</v>
      </c>
    </row>
    <row r="59" spans="1:8" s="24" customFormat="1" ht="28.8">
      <c r="B59" s="26">
        <v>636</v>
      </c>
      <c r="C59" s="24" t="s">
        <v>27</v>
      </c>
      <c r="D59" s="25">
        <v>9450</v>
      </c>
      <c r="E59" s="27">
        <v>0</v>
      </c>
      <c r="F59" s="27">
        <v>0</v>
      </c>
      <c r="G59" s="27">
        <v>9450</v>
      </c>
    </row>
    <row r="60" spans="1:8" s="28" customFormat="1" ht="28.8">
      <c r="A60" s="28" t="s">
        <v>54</v>
      </c>
      <c r="B60" s="30">
        <v>63611</v>
      </c>
      <c r="C60" s="28" t="s">
        <v>29</v>
      </c>
      <c r="D60" s="29">
        <v>9450</v>
      </c>
      <c r="E60" s="31">
        <v>0</v>
      </c>
      <c r="F60" s="31">
        <v>0</v>
      </c>
      <c r="G60" s="29">
        <f>D60+H60</f>
        <v>9450</v>
      </c>
      <c r="H60" s="28">
        <f>IF(E60&lt;&gt;0,E60,F60*D60/100)</f>
        <v>0</v>
      </c>
    </row>
    <row r="61" spans="1:8">
      <c r="A61" s="21" t="s">
        <v>55</v>
      </c>
      <c r="B61" s="21"/>
      <c r="C61" s="21"/>
      <c r="D61" s="22">
        <v>90000</v>
      </c>
      <c r="E61" s="23">
        <v>0</v>
      </c>
      <c r="F61" s="23">
        <v>0</v>
      </c>
      <c r="G61" s="23">
        <v>90000</v>
      </c>
    </row>
    <row r="62" spans="1:8" s="24" customFormat="1">
      <c r="B62" s="26">
        <v>6</v>
      </c>
      <c r="C62" s="24" t="s">
        <v>19</v>
      </c>
      <c r="D62" s="25">
        <v>90000</v>
      </c>
      <c r="E62" s="27">
        <v>0</v>
      </c>
      <c r="F62" s="27">
        <v>0</v>
      </c>
      <c r="G62" s="27">
        <v>90000</v>
      </c>
    </row>
    <row r="63" spans="1:8" s="24" customFormat="1" ht="28.8">
      <c r="B63" s="26">
        <v>65</v>
      </c>
      <c r="C63" s="24" t="s">
        <v>49</v>
      </c>
      <c r="D63" s="25">
        <v>90000</v>
      </c>
      <c r="E63" s="27">
        <v>0</v>
      </c>
      <c r="F63" s="27">
        <v>0</v>
      </c>
      <c r="G63" s="27">
        <v>90000</v>
      </c>
    </row>
    <row r="64" spans="1:8" s="24" customFormat="1">
      <c r="B64" s="26">
        <v>652</v>
      </c>
      <c r="C64" s="24" t="s">
        <v>50</v>
      </c>
      <c r="D64" s="25">
        <v>90000</v>
      </c>
      <c r="E64" s="27">
        <v>0</v>
      </c>
      <c r="F64" s="27">
        <v>0</v>
      </c>
      <c r="G64" s="27">
        <v>90000</v>
      </c>
    </row>
    <row r="65" spans="1:8" s="28" customFormat="1">
      <c r="A65" s="28" t="s">
        <v>56</v>
      </c>
      <c r="B65" s="30">
        <v>65267</v>
      </c>
      <c r="C65" s="28" t="s">
        <v>57</v>
      </c>
      <c r="D65" s="29">
        <v>90000</v>
      </c>
      <c r="E65" s="31">
        <v>0</v>
      </c>
      <c r="F65" s="31">
        <v>0</v>
      </c>
      <c r="G65" s="29">
        <f>D65+H65</f>
        <v>90000</v>
      </c>
      <c r="H65" s="28">
        <f>IF(E65&lt;&gt;0,E65,F65*D65/100)</f>
        <v>0</v>
      </c>
    </row>
    <row r="66" spans="1:8">
      <c r="A66" s="18" t="s">
        <v>58</v>
      </c>
      <c r="B66" s="18"/>
      <c r="C66" s="18"/>
      <c r="D66" s="19">
        <v>48000</v>
      </c>
      <c r="E66" s="20">
        <v>0</v>
      </c>
      <c r="F66" s="20">
        <v>0</v>
      </c>
      <c r="G66" s="20">
        <v>48000</v>
      </c>
    </row>
    <row r="67" spans="1:8">
      <c r="A67" s="21" t="s">
        <v>59</v>
      </c>
      <c r="B67" s="21"/>
      <c r="C67" s="21"/>
      <c r="D67" s="22">
        <v>48000</v>
      </c>
      <c r="E67" s="23">
        <v>0</v>
      </c>
      <c r="F67" s="23">
        <v>0</v>
      </c>
      <c r="G67" s="23">
        <v>48000</v>
      </c>
    </row>
    <row r="68" spans="1:8" s="24" customFormat="1">
      <c r="B68" s="26">
        <v>6</v>
      </c>
      <c r="C68" s="24" t="s">
        <v>19</v>
      </c>
      <c r="D68" s="25">
        <v>48000</v>
      </c>
      <c r="E68" s="27">
        <v>0</v>
      </c>
      <c r="F68" s="27">
        <v>0</v>
      </c>
      <c r="G68" s="27">
        <v>48000</v>
      </c>
    </row>
    <row r="69" spans="1:8" s="24" customFormat="1">
      <c r="B69" s="26">
        <v>63</v>
      </c>
      <c r="C69" s="24" t="s">
        <v>20</v>
      </c>
      <c r="D69" s="25">
        <v>48000</v>
      </c>
      <c r="E69" s="27">
        <v>0</v>
      </c>
      <c r="F69" s="27">
        <v>0</v>
      </c>
      <c r="G69" s="27">
        <v>48000</v>
      </c>
    </row>
    <row r="70" spans="1:8" s="24" customFormat="1">
      <c r="B70" s="26">
        <v>638</v>
      </c>
      <c r="C70" s="24" t="s">
        <v>60</v>
      </c>
      <c r="D70" s="25">
        <v>48000</v>
      </c>
      <c r="E70" s="27">
        <v>0</v>
      </c>
      <c r="F70" s="27">
        <v>0</v>
      </c>
      <c r="G70" s="27">
        <v>48000</v>
      </c>
    </row>
    <row r="71" spans="1:8" s="28" customFormat="1" ht="28.8">
      <c r="A71" s="28" t="s">
        <v>61</v>
      </c>
      <c r="B71" s="30">
        <v>63811</v>
      </c>
      <c r="C71" s="28" t="s">
        <v>62</v>
      </c>
      <c r="D71" s="29">
        <v>48000</v>
      </c>
      <c r="E71" s="31">
        <v>0</v>
      </c>
      <c r="F71" s="31">
        <v>0</v>
      </c>
      <c r="G71" s="29">
        <f>D71+H71</f>
        <v>48000</v>
      </c>
      <c r="H71" s="28">
        <f>IF(E71&lt;&gt;0,E71,F71*D71/100)</f>
        <v>0</v>
      </c>
    </row>
    <row r="72" spans="1:8">
      <c r="A72" s="18" t="s">
        <v>63</v>
      </c>
      <c r="B72" s="18"/>
      <c r="C72" s="18"/>
      <c r="D72" s="19">
        <v>1268759</v>
      </c>
      <c r="E72" s="20">
        <v>0</v>
      </c>
      <c r="F72" s="20">
        <v>0</v>
      </c>
      <c r="G72" s="20">
        <v>1268759</v>
      </c>
    </row>
    <row r="73" spans="1:8">
      <c r="A73" s="21" t="s">
        <v>64</v>
      </c>
      <c r="B73" s="21"/>
      <c r="C73" s="21"/>
      <c r="D73" s="22">
        <v>454440</v>
      </c>
      <c r="E73" s="23">
        <v>0</v>
      </c>
      <c r="F73" s="23">
        <v>0</v>
      </c>
      <c r="G73" s="23">
        <v>454440</v>
      </c>
    </row>
    <row r="74" spans="1:8" s="24" customFormat="1">
      <c r="B74" s="26">
        <v>6</v>
      </c>
      <c r="C74" s="24" t="s">
        <v>19</v>
      </c>
      <c r="D74" s="25">
        <v>454440</v>
      </c>
      <c r="E74" s="27">
        <v>0</v>
      </c>
      <c r="F74" s="27">
        <v>0</v>
      </c>
      <c r="G74" s="27">
        <v>454440</v>
      </c>
    </row>
    <row r="75" spans="1:8" s="24" customFormat="1" ht="28.8">
      <c r="B75" s="26">
        <v>65</v>
      </c>
      <c r="C75" s="24" t="s">
        <v>49</v>
      </c>
      <c r="D75" s="25">
        <v>151440</v>
      </c>
      <c r="E75" s="27">
        <v>0</v>
      </c>
      <c r="F75" s="27">
        <v>0</v>
      </c>
      <c r="G75" s="27">
        <v>151440</v>
      </c>
    </row>
    <row r="76" spans="1:8" s="24" customFormat="1">
      <c r="B76" s="26">
        <v>652</v>
      </c>
      <c r="C76" s="24" t="s">
        <v>50</v>
      </c>
      <c r="D76" s="25">
        <v>151440</v>
      </c>
      <c r="E76" s="27">
        <v>0</v>
      </c>
      <c r="F76" s="27">
        <v>0</v>
      </c>
      <c r="G76" s="27">
        <v>151440</v>
      </c>
    </row>
    <row r="77" spans="1:8" s="28" customFormat="1">
      <c r="A77" s="28" t="s">
        <v>65</v>
      </c>
      <c r="B77" s="30">
        <v>65269</v>
      </c>
      <c r="C77" s="28" t="s">
        <v>66</v>
      </c>
      <c r="D77" s="29">
        <v>151440</v>
      </c>
      <c r="E77" s="31">
        <v>0</v>
      </c>
      <c r="F77" s="31">
        <v>0</v>
      </c>
      <c r="G77" s="29">
        <f>D77+H77</f>
        <v>151440</v>
      </c>
      <c r="H77" s="28">
        <f>IF(E77&lt;&gt;0,E77,F77*D77/100)</f>
        <v>0</v>
      </c>
    </row>
    <row r="78" spans="1:8" s="24" customFormat="1" ht="28.8">
      <c r="B78" s="26">
        <v>66</v>
      </c>
      <c r="C78" s="24" t="s">
        <v>44</v>
      </c>
      <c r="D78" s="25">
        <v>303000</v>
      </c>
      <c r="E78" s="27">
        <v>0</v>
      </c>
      <c r="F78" s="27">
        <v>0</v>
      </c>
      <c r="G78" s="27">
        <v>303000</v>
      </c>
    </row>
    <row r="79" spans="1:8" s="24" customFormat="1">
      <c r="B79" s="26">
        <v>661</v>
      </c>
      <c r="C79" s="24" t="s">
        <v>45</v>
      </c>
      <c r="D79" s="25">
        <v>303000</v>
      </c>
      <c r="E79" s="27">
        <v>0</v>
      </c>
      <c r="F79" s="27">
        <v>0</v>
      </c>
      <c r="G79" s="27">
        <v>303000</v>
      </c>
    </row>
    <row r="80" spans="1:8" s="28" customFormat="1">
      <c r="A80" s="28" t="s">
        <v>67</v>
      </c>
      <c r="B80" s="30">
        <v>66141</v>
      </c>
      <c r="C80" s="28" t="s">
        <v>68</v>
      </c>
      <c r="D80" s="29">
        <v>79000</v>
      </c>
      <c r="E80" s="31">
        <v>0</v>
      </c>
      <c r="F80" s="31">
        <v>0</v>
      </c>
      <c r="G80" s="29">
        <f>D80+H80</f>
        <v>79000</v>
      </c>
      <c r="H80" s="28">
        <f>IF(E80&lt;&gt;0,E80,F80*D80/100)</f>
        <v>0</v>
      </c>
    </row>
    <row r="81" spans="1:8" s="28" customFormat="1">
      <c r="A81" s="28" t="s">
        <v>69</v>
      </c>
      <c r="B81" s="30">
        <v>66141</v>
      </c>
      <c r="C81" s="28" t="s">
        <v>68</v>
      </c>
      <c r="D81" s="29">
        <v>224000</v>
      </c>
      <c r="E81" s="31">
        <v>0</v>
      </c>
      <c r="F81" s="31">
        <v>0</v>
      </c>
      <c r="G81" s="29">
        <f>D81+H81</f>
        <v>224000</v>
      </c>
      <c r="H81" s="28">
        <f>IF(E81&lt;&gt;0,E81,F81*D81/100)</f>
        <v>0</v>
      </c>
    </row>
    <row r="82" spans="1:8">
      <c r="A82" s="21" t="s">
        <v>70</v>
      </c>
      <c r="B82" s="21"/>
      <c r="C82" s="21"/>
      <c r="D82" s="22">
        <v>17700</v>
      </c>
      <c r="E82" s="23">
        <v>0</v>
      </c>
      <c r="F82" s="23">
        <v>0</v>
      </c>
      <c r="G82" s="23">
        <v>17700</v>
      </c>
    </row>
    <row r="83" spans="1:8" s="24" customFormat="1">
      <c r="B83" s="26">
        <v>6</v>
      </c>
      <c r="C83" s="24" t="s">
        <v>19</v>
      </c>
      <c r="D83" s="25">
        <v>17700</v>
      </c>
      <c r="E83" s="27">
        <v>0</v>
      </c>
      <c r="F83" s="27">
        <v>0</v>
      </c>
      <c r="G83" s="27">
        <v>17700</v>
      </c>
    </row>
    <row r="84" spans="1:8" s="24" customFormat="1" ht="28.8">
      <c r="B84" s="26">
        <v>66</v>
      </c>
      <c r="C84" s="24" t="s">
        <v>44</v>
      </c>
      <c r="D84" s="25">
        <v>17700</v>
      </c>
      <c r="E84" s="27">
        <v>0</v>
      </c>
      <c r="F84" s="27">
        <v>0</v>
      </c>
      <c r="G84" s="27">
        <v>17700</v>
      </c>
    </row>
    <row r="85" spans="1:8" s="24" customFormat="1">
      <c r="B85" s="26">
        <v>661</v>
      </c>
      <c r="C85" s="24" t="s">
        <v>45</v>
      </c>
      <c r="D85" s="25">
        <v>17700</v>
      </c>
      <c r="E85" s="27">
        <v>0</v>
      </c>
      <c r="F85" s="27">
        <v>0</v>
      </c>
      <c r="G85" s="27">
        <v>17700</v>
      </c>
    </row>
    <row r="86" spans="1:8" s="28" customFormat="1">
      <c r="A86" s="28" t="s">
        <v>71</v>
      </c>
      <c r="B86" s="30">
        <v>66141</v>
      </c>
      <c r="C86" s="28" t="s">
        <v>68</v>
      </c>
      <c r="D86" s="29">
        <v>17700</v>
      </c>
      <c r="E86" s="31">
        <v>0</v>
      </c>
      <c r="F86" s="31">
        <v>0</v>
      </c>
      <c r="G86" s="29">
        <f>D86+H86</f>
        <v>17700</v>
      </c>
      <c r="H86" s="28">
        <f>IF(E86&lt;&gt;0,E86,F86*D86/100)</f>
        <v>0</v>
      </c>
    </row>
    <row r="87" spans="1:8">
      <c r="A87" s="21" t="s">
        <v>72</v>
      </c>
      <c r="B87" s="21"/>
      <c r="C87" s="21"/>
      <c r="D87" s="22">
        <v>17460</v>
      </c>
      <c r="E87" s="23">
        <v>0</v>
      </c>
      <c r="F87" s="23">
        <v>0</v>
      </c>
      <c r="G87" s="23">
        <v>17460</v>
      </c>
    </row>
    <row r="88" spans="1:8" s="24" customFormat="1">
      <c r="B88" s="26">
        <v>6</v>
      </c>
      <c r="C88" s="24" t="s">
        <v>19</v>
      </c>
      <c r="D88" s="25">
        <v>17460</v>
      </c>
      <c r="E88" s="27">
        <v>0</v>
      </c>
      <c r="F88" s="27">
        <v>0</v>
      </c>
      <c r="G88" s="27">
        <v>17460</v>
      </c>
    </row>
    <row r="89" spans="1:8" s="24" customFormat="1">
      <c r="B89" s="26">
        <v>64</v>
      </c>
      <c r="C89" s="24" t="s">
        <v>73</v>
      </c>
      <c r="D89" s="25">
        <v>400</v>
      </c>
      <c r="E89" s="27">
        <v>0</v>
      </c>
      <c r="F89" s="27">
        <v>0</v>
      </c>
      <c r="G89" s="27">
        <v>400</v>
      </c>
    </row>
    <row r="90" spans="1:8" s="24" customFormat="1">
      <c r="B90" s="26">
        <v>641</v>
      </c>
      <c r="C90" s="24" t="s">
        <v>74</v>
      </c>
      <c r="D90" s="25">
        <v>400</v>
      </c>
      <c r="E90" s="27">
        <v>0</v>
      </c>
      <c r="F90" s="27">
        <v>0</v>
      </c>
      <c r="G90" s="27">
        <v>400</v>
      </c>
    </row>
    <row r="91" spans="1:8" s="28" customFormat="1">
      <c r="A91" s="28" t="s">
        <v>75</v>
      </c>
      <c r="B91" s="30">
        <v>64132</v>
      </c>
      <c r="C91" s="28" t="s">
        <v>76</v>
      </c>
      <c r="D91" s="29">
        <v>400</v>
      </c>
      <c r="E91" s="31">
        <v>0</v>
      </c>
      <c r="F91" s="31">
        <v>0</v>
      </c>
      <c r="G91" s="29">
        <f>D91+H91</f>
        <v>400</v>
      </c>
      <c r="H91" s="28">
        <f>IF(E91&lt;&gt;0,E91,F91*D91/100)</f>
        <v>0</v>
      </c>
    </row>
    <row r="92" spans="1:8" s="24" customFormat="1" ht="28.8">
      <c r="B92" s="26">
        <v>65</v>
      </c>
      <c r="C92" s="24" t="s">
        <v>49</v>
      </c>
      <c r="D92" s="25">
        <v>17060</v>
      </c>
      <c r="E92" s="27">
        <v>0</v>
      </c>
      <c r="F92" s="27">
        <v>0</v>
      </c>
      <c r="G92" s="27">
        <v>17060</v>
      </c>
    </row>
    <row r="93" spans="1:8" s="24" customFormat="1">
      <c r="B93" s="26">
        <v>652</v>
      </c>
      <c r="C93" s="24" t="s">
        <v>50</v>
      </c>
      <c r="D93" s="25">
        <v>17060</v>
      </c>
      <c r="E93" s="27">
        <v>0</v>
      </c>
      <c r="F93" s="27">
        <v>0</v>
      </c>
      <c r="G93" s="27">
        <v>17060</v>
      </c>
    </row>
    <row r="94" spans="1:8" s="28" customFormat="1">
      <c r="A94" s="28" t="s">
        <v>77</v>
      </c>
      <c r="B94" s="30">
        <v>65269</v>
      </c>
      <c r="C94" s="28" t="s">
        <v>66</v>
      </c>
      <c r="D94" s="29">
        <v>17060</v>
      </c>
      <c r="E94" s="31">
        <v>0</v>
      </c>
      <c r="F94" s="31">
        <v>0</v>
      </c>
      <c r="G94" s="29">
        <f>D94+H94</f>
        <v>17060</v>
      </c>
      <c r="H94" s="28">
        <f>IF(E94&lt;&gt;0,E94,F94*D94/100)</f>
        <v>0</v>
      </c>
    </row>
    <row r="95" spans="1:8">
      <c r="A95" s="21" t="s">
        <v>78</v>
      </c>
      <c r="B95" s="21"/>
      <c r="C95" s="21"/>
      <c r="D95" s="22">
        <v>7000</v>
      </c>
      <c r="E95" s="23">
        <v>0</v>
      </c>
      <c r="F95" s="23">
        <v>0</v>
      </c>
      <c r="G95" s="23">
        <v>7000</v>
      </c>
    </row>
    <row r="96" spans="1:8" s="24" customFormat="1">
      <c r="B96" s="26">
        <v>6</v>
      </c>
      <c r="C96" s="24" t="s">
        <v>19</v>
      </c>
      <c r="D96" s="25">
        <v>7000</v>
      </c>
      <c r="E96" s="27">
        <v>0</v>
      </c>
      <c r="F96" s="27">
        <v>0</v>
      </c>
      <c r="G96" s="27">
        <v>7000</v>
      </c>
    </row>
    <row r="97" spans="1:8" s="24" customFormat="1" ht="28.8">
      <c r="B97" s="26">
        <v>66</v>
      </c>
      <c r="C97" s="24" t="s">
        <v>44</v>
      </c>
      <c r="D97" s="25">
        <v>7000</v>
      </c>
      <c r="E97" s="27">
        <v>0</v>
      </c>
      <c r="F97" s="27">
        <v>0</v>
      </c>
      <c r="G97" s="27">
        <v>7000</v>
      </c>
    </row>
    <row r="98" spans="1:8" s="24" customFormat="1">
      <c r="B98" s="26">
        <v>661</v>
      </c>
      <c r="C98" s="24" t="s">
        <v>45</v>
      </c>
      <c r="D98" s="25">
        <v>7000</v>
      </c>
      <c r="E98" s="27">
        <v>0</v>
      </c>
      <c r="F98" s="27">
        <v>0</v>
      </c>
      <c r="G98" s="27">
        <v>7000</v>
      </c>
    </row>
    <row r="99" spans="1:8" s="28" customFormat="1">
      <c r="A99" s="28" t="s">
        <v>79</v>
      </c>
      <c r="B99" s="30">
        <v>66141</v>
      </c>
      <c r="C99" s="28" t="s">
        <v>68</v>
      </c>
      <c r="D99" s="29">
        <v>7000</v>
      </c>
      <c r="E99" s="31">
        <v>0</v>
      </c>
      <c r="F99" s="31">
        <v>0</v>
      </c>
      <c r="G99" s="29">
        <f>D99+H99</f>
        <v>7000</v>
      </c>
      <c r="H99" s="28">
        <f>IF(E99&lt;&gt;0,E99,F99*D99/100)</f>
        <v>0</v>
      </c>
    </row>
    <row r="100" spans="1:8">
      <c r="A100" s="21" t="s">
        <v>80</v>
      </c>
      <c r="B100" s="21"/>
      <c r="C100" s="21"/>
      <c r="D100" s="22">
        <v>12000</v>
      </c>
      <c r="E100" s="23">
        <v>0</v>
      </c>
      <c r="F100" s="23">
        <v>0</v>
      </c>
      <c r="G100" s="23">
        <v>12000</v>
      </c>
    </row>
    <row r="101" spans="1:8" s="24" customFormat="1">
      <c r="B101" s="26">
        <v>6</v>
      </c>
      <c r="C101" s="24" t="s">
        <v>19</v>
      </c>
      <c r="D101" s="25">
        <v>12000</v>
      </c>
      <c r="E101" s="27">
        <v>0</v>
      </c>
      <c r="F101" s="27">
        <v>0</v>
      </c>
      <c r="G101" s="27">
        <v>12000</v>
      </c>
    </row>
    <row r="102" spans="1:8" s="24" customFormat="1" ht="28.8">
      <c r="B102" s="26">
        <v>66</v>
      </c>
      <c r="C102" s="24" t="s">
        <v>44</v>
      </c>
      <c r="D102" s="25">
        <v>12000</v>
      </c>
      <c r="E102" s="27">
        <v>0</v>
      </c>
      <c r="F102" s="27">
        <v>0</v>
      </c>
      <c r="G102" s="27">
        <v>12000</v>
      </c>
    </row>
    <row r="103" spans="1:8" s="24" customFormat="1">
      <c r="B103" s="26">
        <v>661</v>
      </c>
      <c r="C103" s="24" t="s">
        <v>45</v>
      </c>
      <c r="D103" s="25">
        <v>12000</v>
      </c>
      <c r="E103" s="27">
        <v>0</v>
      </c>
      <c r="F103" s="27">
        <v>0</v>
      </c>
      <c r="G103" s="27">
        <v>12000</v>
      </c>
    </row>
    <row r="104" spans="1:8" s="28" customFormat="1">
      <c r="A104" s="28" t="s">
        <v>81</v>
      </c>
      <c r="B104" s="30">
        <v>66141</v>
      </c>
      <c r="C104" s="28" t="s">
        <v>68</v>
      </c>
      <c r="D104" s="29">
        <v>12000</v>
      </c>
      <c r="E104" s="31">
        <v>0</v>
      </c>
      <c r="F104" s="31">
        <v>0</v>
      </c>
      <c r="G104" s="29">
        <f>D104+H104</f>
        <v>12000</v>
      </c>
      <c r="H104" s="28">
        <f>IF(E104&lt;&gt;0,E104,F104*D104/100)</f>
        <v>0</v>
      </c>
    </row>
    <row r="105" spans="1:8">
      <c r="A105" s="21" t="s">
        <v>82</v>
      </c>
      <c r="B105" s="21"/>
      <c r="C105" s="21"/>
      <c r="D105" s="22">
        <v>430830</v>
      </c>
      <c r="E105" s="23">
        <v>0</v>
      </c>
      <c r="F105" s="23">
        <v>0</v>
      </c>
      <c r="G105" s="23">
        <v>430830</v>
      </c>
    </row>
    <row r="106" spans="1:8" s="24" customFormat="1">
      <c r="B106" s="26">
        <v>6</v>
      </c>
      <c r="C106" s="24" t="s">
        <v>19</v>
      </c>
      <c r="D106" s="25">
        <v>430830</v>
      </c>
      <c r="E106" s="27">
        <v>0</v>
      </c>
      <c r="F106" s="27">
        <v>0</v>
      </c>
      <c r="G106" s="27">
        <v>430830</v>
      </c>
    </row>
    <row r="107" spans="1:8" s="24" customFormat="1" ht="28.8">
      <c r="B107" s="26">
        <v>66</v>
      </c>
      <c r="C107" s="24" t="s">
        <v>44</v>
      </c>
      <c r="D107" s="25">
        <v>430830</v>
      </c>
      <c r="E107" s="27">
        <v>0</v>
      </c>
      <c r="F107" s="27">
        <v>0</v>
      </c>
      <c r="G107" s="27">
        <v>430830</v>
      </c>
    </row>
    <row r="108" spans="1:8" s="24" customFormat="1">
      <c r="B108" s="26">
        <v>661</v>
      </c>
      <c r="C108" s="24" t="s">
        <v>45</v>
      </c>
      <c r="D108" s="25">
        <v>430830</v>
      </c>
      <c r="E108" s="27">
        <v>0</v>
      </c>
      <c r="F108" s="27">
        <v>0</v>
      </c>
      <c r="G108" s="27">
        <v>430830</v>
      </c>
    </row>
    <row r="109" spans="1:8" s="28" customFormat="1">
      <c r="A109" s="28" t="s">
        <v>83</v>
      </c>
      <c r="B109" s="30">
        <v>66141</v>
      </c>
      <c r="C109" s="28" t="s">
        <v>68</v>
      </c>
      <c r="D109" s="29">
        <v>430830</v>
      </c>
      <c r="E109" s="31">
        <v>0</v>
      </c>
      <c r="F109" s="31">
        <v>0</v>
      </c>
      <c r="G109" s="29">
        <f>D109+H109</f>
        <v>430830</v>
      </c>
      <c r="H109" s="28">
        <f>IF(E109&lt;&gt;0,E109,F109*D109/100)</f>
        <v>0</v>
      </c>
    </row>
    <row r="110" spans="1:8">
      <c r="A110" s="21" t="s">
        <v>84</v>
      </c>
      <c r="B110" s="21"/>
      <c r="C110" s="21"/>
      <c r="D110" s="22">
        <v>1500</v>
      </c>
      <c r="E110" s="23">
        <v>0</v>
      </c>
      <c r="F110" s="23">
        <v>0</v>
      </c>
      <c r="G110" s="23">
        <v>1500</v>
      </c>
    </row>
    <row r="111" spans="1:8" s="24" customFormat="1">
      <c r="B111" s="26">
        <v>6</v>
      </c>
      <c r="C111" s="24" t="s">
        <v>19</v>
      </c>
      <c r="D111" s="25">
        <v>1500</v>
      </c>
      <c r="E111" s="27">
        <v>0</v>
      </c>
      <c r="F111" s="27">
        <v>0</v>
      </c>
      <c r="G111" s="27">
        <v>1500</v>
      </c>
    </row>
    <row r="112" spans="1:8" s="24" customFormat="1" ht="28.8">
      <c r="B112" s="26">
        <v>65</v>
      </c>
      <c r="C112" s="24" t="s">
        <v>49</v>
      </c>
      <c r="D112" s="25">
        <v>1500</v>
      </c>
      <c r="E112" s="27">
        <v>0</v>
      </c>
      <c r="F112" s="27">
        <v>0</v>
      </c>
      <c r="G112" s="27">
        <v>1500</v>
      </c>
    </row>
    <row r="113" spans="1:8" s="24" customFormat="1">
      <c r="B113" s="26">
        <v>652</v>
      </c>
      <c r="C113" s="24" t="s">
        <v>50</v>
      </c>
      <c r="D113" s="25">
        <v>1500</v>
      </c>
      <c r="E113" s="27">
        <v>0</v>
      </c>
      <c r="F113" s="27">
        <v>0</v>
      </c>
      <c r="G113" s="27">
        <v>1500</v>
      </c>
    </row>
    <row r="114" spans="1:8" s="28" customFormat="1">
      <c r="A114" s="28" t="s">
        <v>85</v>
      </c>
      <c r="B114" s="30">
        <v>65269</v>
      </c>
      <c r="C114" s="28" t="s">
        <v>66</v>
      </c>
      <c r="D114" s="29">
        <v>1500</v>
      </c>
      <c r="E114" s="31">
        <v>0</v>
      </c>
      <c r="F114" s="31">
        <v>0</v>
      </c>
      <c r="G114" s="29">
        <f>D114+H114</f>
        <v>1500</v>
      </c>
      <c r="H114" s="28">
        <f>IF(E114&lt;&gt;0,E114,F114*D114/100)</f>
        <v>0</v>
      </c>
    </row>
    <row r="115" spans="1:8">
      <c r="A115" s="21" t="s">
        <v>86</v>
      </c>
      <c r="B115" s="21"/>
      <c r="C115" s="21"/>
      <c r="D115" s="22">
        <v>27670</v>
      </c>
      <c r="E115" s="23">
        <v>0</v>
      </c>
      <c r="F115" s="23">
        <v>0</v>
      </c>
      <c r="G115" s="23">
        <v>27670</v>
      </c>
    </row>
    <row r="116" spans="1:8" s="24" customFormat="1">
      <c r="B116" s="26">
        <v>6</v>
      </c>
      <c r="C116" s="24" t="s">
        <v>19</v>
      </c>
      <c r="D116" s="25">
        <v>27670</v>
      </c>
      <c r="E116" s="27">
        <v>0</v>
      </c>
      <c r="F116" s="27">
        <v>0</v>
      </c>
      <c r="G116" s="27">
        <v>27670</v>
      </c>
    </row>
    <row r="117" spans="1:8" s="24" customFormat="1" ht="28.8">
      <c r="B117" s="26">
        <v>66</v>
      </c>
      <c r="C117" s="24" t="s">
        <v>44</v>
      </c>
      <c r="D117" s="25">
        <v>27670</v>
      </c>
      <c r="E117" s="27">
        <v>0</v>
      </c>
      <c r="F117" s="27">
        <v>0</v>
      </c>
      <c r="G117" s="27">
        <v>27670</v>
      </c>
    </row>
    <row r="118" spans="1:8" s="24" customFormat="1">
      <c r="B118" s="26">
        <v>661</v>
      </c>
      <c r="C118" s="24" t="s">
        <v>45</v>
      </c>
      <c r="D118" s="25">
        <v>27670</v>
      </c>
      <c r="E118" s="27">
        <v>0</v>
      </c>
      <c r="F118" s="27">
        <v>0</v>
      </c>
      <c r="G118" s="27">
        <v>27670</v>
      </c>
    </row>
    <row r="119" spans="1:8" s="28" customFormat="1">
      <c r="A119" s="28" t="s">
        <v>87</v>
      </c>
      <c r="B119" s="30">
        <v>66141</v>
      </c>
      <c r="C119" s="28" t="s">
        <v>68</v>
      </c>
      <c r="D119" s="29">
        <v>27670</v>
      </c>
      <c r="E119" s="31">
        <v>0</v>
      </c>
      <c r="F119" s="31">
        <v>0</v>
      </c>
      <c r="G119" s="29">
        <f>D119+H119</f>
        <v>27670</v>
      </c>
      <c r="H119" s="28">
        <f>IF(E119&lt;&gt;0,E119,F119*D119/100)</f>
        <v>0</v>
      </c>
    </row>
    <row r="120" spans="1:8">
      <c r="A120" s="21" t="s">
        <v>88</v>
      </c>
      <c r="B120" s="21"/>
      <c r="C120" s="21"/>
      <c r="D120" s="22">
        <v>69000</v>
      </c>
      <c r="E120" s="23">
        <v>0</v>
      </c>
      <c r="F120" s="23">
        <v>0</v>
      </c>
      <c r="G120" s="23">
        <v>69000</v>
      </c>
    </row>
    <row r="121" spans="1:8" s="24" customFormat="1">
      <c r="B121" s="26">
        <v>6</v>
      </c>
      <c r="C121" s="24" t="s">
        <v>19</v>
      </c>
      <c r="D121" s="25">
        <v>69000</v>
      </c>
      <c r="E121" s="27">
        <v>0</v>
      </c>
      <c r="F121" s="27">
        <v>0</v>
      </c>
      <c r="G121" s="27">
        <v>69000</v>
      </c>
    </row>
    <row r="122" spans="1:8" s="24" customFormat="1" ht="28.8">
      <c r="B122" s="26">
        <v>66</v>
      </c>
      <c r="C122" s="24" t="s">
        <v>44</v>
      </c>
      <c r="D122" s="25">
        <v>69000</v>
      </c>
      <c r="E122" s="27">
        <v>0</v>
      </c>
      <c r="F122" s="27">
        <v>0</v>
      </c>
      <c r="G122" s="27">
        <v>69000</v>
      </c>
    </row>
    <row r="123" spans="1:8" s="24" customFormat="1">
      <c r="B123" s="26">
        <v>661</v>
      </c>
      <c r="C123" s="24" t="s">
        <v>45</v>
      </c>
      <c r="D123" s="25">
        <v>69000</v>
      </c>
      <c r="E123" s="27">
        <v>0</v>
      </c>
      <c r="F123" s="27">
        <v>0</v>
      </c>
      <c r="G123" s="27">
        <v>69000</v>
      </c>
    </row>
    <row r="124" spans="1:8" s="28" customFormat="1">
      <c r="A124" s="28" t="s">
        <v>89</v>
      </c>
      <c r="B124" s="30">
        <v>66151</v>
      </c>
      <c r="C124" s="28" t="s">
        <v>47</v>
      </c>
      <c r="D124" s="29">
        <v>69000</v>
      </c>
      <c r="E124" s="31">
        <v>0</v>
      </c>
      <c r="F124" s="31">
        <v>0</v>
      </c>
      <c r="G124" s="29">
        <f>D124+H124</f>
        <v>69000</v>
      </c>
      <c r="H124" s="28">
        <f>IF(E124&lt;&gt;0,E124,F124*D124/100)</f>
        <v>0</v>
      </c>
    </row>
    <row r="125" spans="1:8">
      <c r="A125" s="21" t="s">
        <v>90</v>
      </c>
      <c r="B125" s="21"/>
      <c r="C125" s="21"/>
      <c r="D125" s="22">
        <v>231159</v>
      </c>
      <c r="E125" s="23">
        <v>0</v>
      </c>
      <c r="F125" s="23">
        <v>0</v>
      </c>
      <c r="G125" s="23">
        <v>231159</v>
      </c>
    </row>
    <row r="126" spans="1:8" s="24" customFormat="1">
      <c r="B126" s="26">
        <v>9</v>
      </c>
      <c r="C126" s="24" t="s">
        <v>91</v>
      </c>
      <c r="D126" s="25">
        <v>231159</v>
      </c>
      <c r="E126" s="27">
        <v>0</v>
      </c>
      <c r="F126" s="27">
        <v>0</v>
      </c>
      <c r="G126" s="27">
        <v>231159</v>
      </c>
    </row>
    <row r="127" spans="1:8" s="24" customFormat="1">
      <c r="B127" s="26">
        <v>92</v>
      </c>
      <c r="C127" s="24" t="s">
        <v>92</v>
      </c>
      <c r="D127" s="25">
        <v>231159</v>
      </c>
      <c r="E127" s="27">
        <v>0</v>
      </c>
      <c r="F127" s="27">
        <v>0</v>
      </c>
      <c r="G127" s="27">
        <v>231159</v>
      </c>
    </row>
    <row r="128" spans="1:8" s="24" customFormat="1">
      <c r="B128" s="26">
        <v>922</v>
      </c>
      <c r="C128" s="24" t="s">
        <v>93</v>
      </c>
      <c r="D128" s="25">
        <v>231159</v>
      </c>
      <c r="E128" s="27">
        <v>0</v>
      </c>
      <c r="F128" s="27">
        <v>0</v>
      </c>
      <c r="G128" s="27">
        <v>231159</v>
      </c>
    </row>
    <row r="129" spans="1:8" s="28" customFormat="1">
      <c r="A129" s="28" t="s">
        <v>94</v>
      </c>
      <c r="B129" s="30">
        <v>92211</v>
      </c>
      <c r="C129" s="28" t="s">
        <v>95</v>
      </c>
      <c r="D129" s="29">
        <v>231159</v>
      </c>
      <c r="E129" s="31">
        <v>0</v>
      </c>
      <c r="F129" s="31">
        <v>0</v>
      </c>
      <c r="G129" s="29">
        <f>D129+H129</f>
        <v>231159</v>
      </c>
      <c r="H129" s="28">
        <f>IF(E129&lt;&gt;0,E129,F129*D129/100)</f>
        <v>0</v>
      </c>
    </row>
    <row r="130" spans="1:8">
      <c r="A130" s="18" t="s">
        <v>96</v>
      </c>
      <c r="B130" s="18"/>
      <c r="C130" s="18"/>
      <c r="D130" s="19">
        <v>322000</v>
      </c>
      <c r="E130" s="20">
        <v>0</v>
      </c>
      <c r="F130" s="20">
        <v>0</v>
      </c>
      <c r="G130" s="20">
        <v>322000</v>
      </c>
    </row>
    <row r="131" spans="1:8">
      <c r="A131" s="21" t="s">
        <v>59</v>
      </c>
      <c r="B131" s="21"/>
      <c r="C131" s="21"/>
      <c r="D131" s="22">
        <v>322000</v>
      </c>
      <c r="E131" s="23">
        <v>0</v>
      </c>
      <c r="F131" s="23">
        <v>0</v>
      </c>
      <c r="G131" s="23">
        <v>322000</v>
      </c>
    </row>
    <row r="132" spans="1:8" s="24" customFormat="1">
      <c r="B132" s="26">
        <v>6</v>
      </c>
      <c r="C132" s="24" t="s">
        <v>19</v>
      </c>
      <c r="D132" s="25">
        <v>322000</v>
      </c>
      <c r="E132" s="27">
        <v>0</v>
      </c>
      <c r="F132" s="27">
        <v>0</v>
      </c>
      <c r="G132" s="27">
        <v>322000</v>
      </c>
    </row>
    <row r="133" spans="1:8" s="24" customFormat="1">
      <c r="B133" s="26">
        <v>63</v>
      </c>
      <c r="C133" s="24" t="s">
        <v>20</v>
      </c>
      <c r="D133" s="25">
        <v>322000</v>
      </c>
      <c r="E133" s="27">
        <v>0</v>
      </c>
      <c r="F133" s="27">
        <v>0</v>
      </c>
      <c r="G133" s="27">
        <v>322000</v>
      </c>
    </row>
    <row r="134" spans="1:8" s="24" customFormat="1">
      <c r="B134" s="26">
        <v>638</v>
      </c>
      <c r="C134" s="24" t="s">
        <v>60</v>
      </c>
      <c r="D134" s="25">
        <v>322000</v>
      </c>
      <c r="E134" s="27">
        <v>0</v>
      </c>
      <c r="F134" s="27">
        <v>0</v>
      </c>
      <c r="G134" s="27">
        <v>322000</v>
      </c>
    </row>
    <row r="135" spans="1:8" s="28" customFormat="1" ht="28.8">
      <c r="A135" s="28" t="s">
        <v>97</v>
      </c>
      <c r="B135" s="30">
        <v>63811</v>
      </c>
      <c r="C135" s="28" t="s">
        <v>62</v>
      </c>
      <c r="D135" s="29">
        <v>322000</v>
      </c>
      <c r="E135" s="31">
        <v>0</v>
      </c>
      <c r="F135" s="31">
        <v>0</v>
      </c>
      <c r="G135" s="29">
        <f>D135+H135</f>
        <v>322000</v>
      </c>
      <c r="H135" s="28">
        <f>IF(E135&lt;&gt;0,E135,F135*D135/100)</f>
        <v>0</v>
      </c>
    </row>
    <row r="136" spans="1:8">
      <c r="A136" s="18" t="s">
        <v>98</v>
      </c>
      <c r="B136" s="18"/>
      <c r="C136" s="18"/>
      <c r="D136" s="19">
        <v>86200</v>
      </c>
      <c r="E136" s="20">
        <v>0</v>
      </c>
      <c r="F136" s="20">
        <v>0</v>
      </c>
      <c r="G136" s="20">
        <v>86200</v>
      </c>
    </row>
    <row r="137" spans="1:8">
      <c r="A137" s="21" t="s">
        <v>59</v>
      </c>
      <c r="B137" s="21"/>
      <c r="C137" s="21"/>
      <c r="D137" s="22">
        <v>86200</v>
      </c>
      <c r="E137" s="23">
        <v>0</v>
      </c>
      <c r="F137" s="23">
        <v>0</v>
      </c>
      <c r="G137" s="23">
        <v>86200</v>
      </c>
    </row>
    <row r="138" spans="1:8" s="24" customFormat="1">
      <c r="B138" s="26">
        <v>6</v>
      </c>
      <c r="C138" s="24" t="s">
        <v>19</v>
      </c>
      <c r="D138" s="25">
        <v>86200</v>
      </c>
      <c r="E138" s="27">
        <v>0</v>
      </c>
      <c r="F138" s="27">
        <v>0</v>
      </c>
      <c r="G138" s="27">
        <v>86200</v>
      </c>
    </row>
    <row r="139" spans="1:8" s="24" customFormat="1">
      <c r="B139" s="26">
        <v>63</v>
      </c>
      <c r="C139" s="24" t="s">
        <v>20</v>
      </c>
      <c r="D139" s="25">
        <v>86200</v>
      </c>
      <c r="E139" s="27">
        <v>0</v>
      </c>
      <c r="F139" s="27">
        <v>0</v>
      </c>
      <c r="G139" s="27">
        <v>86200</v>
      </c>
    </row>
    <row r="140" spans="1:8" s="24" customFormat="1">
      <c r="B140" s="26">
        <v>638</v>
      </c>
      <c r="C140" s="24" t="s">
        <v>60</v>
      </c>
      <c r="D140" s="25">
        <v>86200</v>
      </c>
      <c r="E140" s="27">
        <v>0</v>
      </c>
      <c r="F140" s="27">
        <v>0</v>
      </c>
      <c r="G140" s="27">
        <v>86200</v>
      </c>
    </row>
    <row r="141" spans="1:8" s="28" customFormat="1" ht="28.8">
      <c r="A141" s="28" t="s">
        <v>99</v>
      </c>
      <c r="B141" s="30">
        <v>63811</v>
      </c>
      <c r="C141" s="28" t="s">
        <v>62</v>
      </c>
      <c r="D141" s="29">
        <v>86200</v>
      </c>
      <c r="E141" s="31">
        <v>0</v>
      </c>
      <c r="F141" s="31">
        <v>0</v>
      </c>
      <c r="G141" s="29">
        <f>D141+H141</f>
        <v>86200</v>
      </c>
      <c r="H141" s="28">
        <f>IF(E141&lt;&gt;0,E141,F141*D141/100)</f>
        <v>0</v>
      </c>
    </row>
    <row r="142" spans="1:8">
      <c r="A142" s="18" t="s">
        <v>100</v>
      </c>
      <c r="B142" s="18"/>
      <c r="C142" s="18"/>
      <c r="D142" s="19">
        <v>66000</v>
      </c>
      <c r="E142" s="20">
        <v>0</v>
      </c>
      <c r="F142" s="20">
        <v>0</v>
      </c>
      <c r="G142" s="20">
        <v>66000</v>
      </c>
    </row>
    <row r="143" spans="1:8">
      <c r="A143" s="21" t="s">
        <v>59</v>
      </c>
      <c r="B143" s="21"/>
      <c r="C143" s="21"/>
      <c r="D143" s="22">
        <v>66000</v>
      </c>
      <c r="E143" s="23">
        <v>0</v>
      </c>
      <c r="F143" s="23">
        <v>0</v>
      </c>
      <c r="G143" s="23">
        <v>66000</v>
      </c>
    </row>
    <row r="144" spans="1:8" s="24" customFormat="1">
      <c r="B144" s="26">
        <v>6</v>
      </c>
      <c r="C144" s="24" t="s">
        <v>19</v>
      </c>
      <c r="D144" s="25">
        <v>66000</v>
      </c>
      <c r="E144" s="27">
        <v>0</v>
      </c>
      <c r="F144" s="27">
        <v>0</v>
      </c>
      <c r="G144" s="27">
        <v>66000</v>
      </c>
    </row>
    <row r="145" spans="1:8" s="24" customFormat="1">
      <c r="B145" s="26">
        <v>63</v>
      </c>
      <c r="C145" s="24" t="s">
        <v>20</v>
      </c>
      <c r="D145" s="25">
        <v>66000</v>
      </c>
      <c r="E145" s="27">
        <v>0</v>
      </c>
      <c r="F145" s="27">
        <v>0</v>
      </c>
      <c r="G145" s="27">
        <v>66000</v>
      </c>
    </row>
    <row r="146" spans="1:8" s="24" customFormat="1">
      <c r="B146" s="26">
        <v>638</v>
      </c>
      <c r="C146" s="24" t="s">
        <v>60</v>
      </c>
      <c r="D146" s="25">
        <v>66000</v>
      </c>
      <c r="E146" s="27">
        <v>0</v>
      </c>
      <c r="F146" s="27">
        <v>0</v>
      </c>
      <c r="G146" s="27">
        <v>66000</v>
      </c>
    </row>
    <row r="147" spans="1:8" s="28" customFormat="1" ht="28.8">
      <c r="A147" s="28" t="s">
        <v>101</v>
      </c>
      <c r="B147" s="30">
        <v>63811</v>
      </c>
      <c r="C147" s="28" t="s">
        <v>62</v>
      </c>
      <c r="D147" s="29">
        <v>66000</v>
      </c>
      <c r="E147" s="31">
        <v>0</v>
      </c>
      <c r="F147" s="31">
        <v>0</v>
      </c>
      <c r="G147" s="29">
        <f>D147+H147</f>
        <v>66000</v>
      </c>
      <c r="H147" s="28">
        <f>IF(E147&lt;&gt;0,E147,F147*D147/100)</f>
        <v>0</v>
      </c>
    </row>
    <row r="148" spans="1:8">
      <c r="A148" s="18" t="s">
        <v>102</v>
      </c>
      <c r="B148" s="18"/>
      <c r="C148" s="18"/>
      <c r="D148" s="19">
        <v>185000</v>
      </c>
      <c r="E148" s="20">
        <v>0</v>
      </c>
      <c r="F148" s="20">
        <v>0</v>
      </c>
      <c r="G148" s="20">
        <v>185000</v>
      </c>
    </row>
    <row r="149" spans="1:8">
      <c r="A149" s="21" t="s">
        <v>59</v>
      </c>
      <c r="B149" s="21"/>
      <c r="C149" s="21"/>
      <c r="D149" s="22">
        <v>185000</v>
      </c>
      <c r="E149" s="23">
        <v>0</v>
      </c>
      <c r="F149" s="23">
        <v>0</v>
      </c>
      <c r="G149" s="23">
        <v>185000</v>
      </c>
    </row>
    <row r="150" spans="1:8" s="24" customFormat="1">
      <c r="B150" s="26">
        <v>6</v>
      </c>
      <c r="C150" s="24" t="s">
        <v>19</v>
      </c>
      <c r="D150" s="25">
        <v>185000</v>
      </c>
      <c r="E150" s="27">
        <v>0</v>
      </c>
      <c r="F150" s="27">
        <v>0</v>
      </c>
      <c r="G150" s="27">
        <v>185000</v>
      </c>
    </row>
    <row r="151" spans="1:8" s="24" customFormat="1">
      <c r="B151" s="26">
        <v>63</v>
      </c>
      <c r="C151" s="24" t="s">
        <v>20</v>
      </c>
      <c r="D151" s="25">
        <v>185000</v>
      </c>
      <c r="E151" s="27">
        <v>0</v>
      </c>
      <c r="F151" s="27">
        <v>0</v>
      </c>
      <c r="G151" s="27">
        <v>185000</v>
      </c>
    </row>
    <row r="152" spans="1:8" s="24" customFormat="1">
      <c r="B152" s="26">
        <v>638</v>
      </c>
      <c r="C152" s="24" t="s">
        <v>60</v>
      </c>
      <c r="D152" s="25">
        <v>185000</v>
      </c>
      <c r="E152" s="27">
        <v>0</v>
      </c>
      <c r="F152" s="27">
        <v>0</v>
      </c>
      <c r="G152" s="27">
        <v>185000</v>
      </c>
    </row>
    <row r="153" spans="1:8" s="28" customFormat="1" ht="28.8">
      <c r="A153" s="28" t="s">
        <v>103</v>
      </c>
      <c r="B153" s="30">
        <v>63811</v>
      </c>
      <c r="C153" s="28" t="s">
        <v>62</v>
      </c>
      <c r="D153" s="29">
        <v>185000</v>
      </c>
      <c r="E153" s="31">
        <v>0</v>
      </c>
      <c r="F153" s="31">
        <v>0</v>
      </c>
      <c r="G153" s="29">
        <f>D153+H153</f>
        <v>185000</v>
      </c>
      <c r="H153" s="28">
        <f>IF(E153&lt;&gt;0,E153,F153*D153/100)</f>
        <v>0</v>
      </c>
    </row>
    <row r="154" spans="1:8">
      <c r="A154" s="18" t="s">
        <v>104</v>
      </c>
      <c r="B154" s="18"/>
      <c r="C154" s="18"/>
      <c r="D154" s="19">
        <v>33985.360000000001</v>
      </c>
      <c r="E154" s="20">
        <v>0</v>
      </c>
      <c r="F154" s="20">
        <v>0</v>
      </c>
      <c r="G154" s="20">
        <v>33985.360000000001</v>
      </c>
    </row>
    <row r="155" spans="1:8">
      <c r="A155" s="21" t="s">
        <v>105</v>
      </c>
      <c r="B155" s="21"/>
      <c r="C155" s="21"/>
      <c r="D155" s="22">
        <v>33985.360000000001</v>
      </c>
      <c r="E155" s="23">
        <v>0</v>
      </c>
      <c r="F155" s="23">
        <v>0</v>
      </c>
      <c r="G155" s="23">
        <v>33985.360000000001</v>
      </c>
    </row>
    <row r="156" spans="1:8" s="24" customFormat="1">
      <c r="B156" s="26">
        <v>6</v>
      </c>
      <c r="C156" s="24" t="s">
        <v>19</v>
      </c>
      <c r="D156" s="25">
        <v>33985.360000000001</v>
      </c>
      <c r="E156" s="27">
        <v>0</v>
      </c>
      <c r="F156" s="27">
        <v>0</v>
      </c>
      <c r="G156" s="27">
        <v>33985.360000000001</v>
      </c>
    </row>
    <row r="157" spans="1:8" s="24" customFormat="1" ht="28.8">
      <c r="B157" s="26">
        <v>67</v>
      </c>
      <c r="C157" s="24" t="s">
        <v>35</v>
      </c>
      <c r="D157" s="25">
        <v>33985.360000000001</v>
      </c>
      <c r="E157" s="27">
        <v>0</v>
      </c>
      <c r="F157" s="27">
        <v>0</v>
      </c>
      <c r="G157" s="27">
        <v>33985.360000000001</v>
      </c>
    </row>
    <row r="158" spans="1:8" s="24" customFormat="1" ht="28.8">
      <c r="B158" s="26">
        <v>671</v>
      </c>
      <c r="C158" s="24" t="s">
        <v>36</v>
      </c>
      <c r="D158" s="25">
        <v>33985.360000000001</v>
      </c>
      <c r="E158" s="27">
        <v>0</v>
      </c>
      <c r="F158" s="27">
        <v>0</v>
      </c>
      <c r="G158" s="27">
        <v>33985.360000000001</v>
      </c>
    </row>
    <row r="159" spans="1:8" s="28" customFormat="1">
      <c r="A159" s="28" t="s">
        <v>106</v>
      </c>
      <c r="B159" s="30">
        <v>67111</v>
      </c>
      <c r="C159" s="28" t="s">
        <v>38</v>
      </c>
      <c r="D159" s="29">
        <v>33985.360000000001</v>
      </c>
      <c r="E159" s="31">
        <v>0</v>
      </c>
      <c r="F159" s="31">
        <v>0</v>
      </c>
      <c r="G159" s="29">
        <f>D159+H159</f>
        <v>33985.360000000001</v>
      </c>
      <c r="H159" s="28">
        <f>IF(E159&lt;&gt;0,E159,F159*D159/100)</f>
        <v>0</v>
      </c>
    </row>
    <row r="160" spans="1:8">
      <c r="A160" s="18" t="s">
        <v>107</v>
      </c>
      <c r="B160" s="18"/>
      <c r="C160" s="18"/>
      <c r="D160" s="19">
        <v>17917.97</v>
      </c>
      <c r="E160" s="20">
        <v>0</v>
      </c>
      <c r="F160" s="20">
        <v>0</v>
      </c>
      <c r="G160" s="20">
        <v>17917.97</v>
      </c>
    </row>
    <row r="161" spans="1:8">
      <c r="A161" s="21" t="s">
        <v>59</v>
      </c>
      <c r="B161" s="21"/>
      <c r="C161" s="21"/>
      <c r="D161" s="22">
        <v>17917.97</v>
      </c>
      <c r="E161" s="23">
        <v>0</v>
      </c>
      <c r="F161" s="23">
        <v>0</v>
      </c>
      <c r="G161" s="23">
        <v>17917.97</v>
      </c>
    </row>
    <row r="162" spans="1:8" s="24" customFormat="1">
      <c r="B162" s="26">
        <v>6</v>
      </c>
      <c r="C162" s="24" t="s">
        <v>19</v>
      </c>
      <c r="D162" s="25">
        <v>17917.97</v>
      </c>
      <c r="E162" s="27">
        <v>0</v>
      </c>
      <c r="F162" s="27">
        <v>0</v>
      </c>
      <c r="G162" s="27">
        <v>17917.97</v>
      </c>
    </row>
    <row r="163" spans="1:8" s="24" customFormat="1" ht="28.8">
      <c r="B163" s="26">
        <v>67</v>
      </c>
      <c r="C163" s="24" t="s">
        <v>35</v>
      </c>
      <c r="D163" s="25">
        <v>17917.97</v>
      </c>
      <c r="E163" s="27">
        <v>0</v>
      </c>
      <c r="F163" s="27">
        <v>0</v>
      </c>
      <c r="G163" s="27">
        <v>17917.97</v>
      </c>
    </row>
    <row r="164" spans="1:8" s="24" customFormat="1" ht="28.8">
      <c r="B164" s="26">
        <v>671</v>
      </c>
      <c r="C164" s="24" t="s">
        <v>36</v>
      </c>
      <c r="D164" s="25">
        <v>17917.97</v>
      </c>
      <c r="E164" s="27">
        <v>0</v>
      </c>
      <c r="F164" s="27">
        <v>0</v>
      </c>
      <c r="G164" s="27">
        <v>17917.97</v>
      </c>
    </row>
    <row r="165" spans="1:8" s="28" customFormat="1">
      <c r="A165" s="28" t="s">
        <v>108</v>
      </c>
      <c r="B165" s="30">
        <v>67111</v>
      </c>
      <c r="C165" s="28" t="s">
        <v>38</v>
      </c>
      <c r="D165" s="29">
        <v>17917.97</v>
      </c>
      <c r="E165" s="31">
        <v>0</v>
      </c>
      <c r="F165" s="31">
        <v>0</v>
      </c>
      <c r="G165" s="29">
        <f>D165+H165</f>
        <v>17917.97</v>
      </c>
      <c r="H165" s="28">
        <f>IF(E165&lt;&gt;0,E165,F165*D165/100)</f>
        <v>0</v>
      </c>
    </row>
    <row r="166" spans="1:8">
      <c r="A166" s="5"/>
      <c r="B166" s="5" t="s">
        <v>4</v>
      </c>
      <c r="C166" s="5"/>
      <c r="D166" s="5"/>
      <c r="E166" s="5" t="s">
        <v>5</v>
      </c>
      <c r="F166" s="5"/>
      <c r="G166" s="5"/>
    </row>
    <row r="167" spans="1:8">
      <c r="A167" s="5" t="s">
        <v>6</v>
      </c>
      <c r="B167" s="5" t="s">
        <v>7</v>
      </c>
      <c r="C167" s="5" t="s">
        <v>109</v>
      </c>
      <c r="D167" s="5" t="s">
        <v>9</v>
      </c>
      <c r="E167" s="5" t="s">
        <v>10</v>
      </c>
      <c r="F167" s="5" t="s">
        <v>11</v>
      </c>
      <c r="G167" s="5" t="s">
        <v>12</v>
      </c>
    </row>
    <row r="168" spans="1:8">
      <c r="A168" s="6" t="s">
        <v>110</v>
      </c>
      <c r="B168" s="6"/>
      <c r="C168" s="6"/>
      <c r="D168" s="7">
        <v>9232550.7100000009</v>
      </c>
      <c r="E168" s="8">
        <v>0</v>
      </c>
      <c r="F168" s="8">
        <v>0</v>
      </c>
      <c r="G168" s="8">
        <v>9232550.7100000009</v>
      </c>
    </row>
    <row r="169" spans="1:8">
      <c r="A169" s="9" t="s">
        <v>111</v>
      </c>
      <c r="B169" s="9"/>
      <c r="C169" s="9"/>
      <c r="D169" s="10">
        <v>9232550.7100000009</v>
      </c>
      <c r="E169" s="11">
        <v>0</v>
      </c>
      <c r="F169" s="11">
        <v>0</v>
      </c>
      <c r="G169" s="11">
        <v>9232550.7100000009</v>
      </c>
    </row>
    <row r="170" spans="1:8">
      <c r="A170" s="32" t="s">
        <v>112</v>
      </c>
      <c r="B170" s="32"/>
      <c r="C170" s="32"/>
      <c r="D170" s="33">
        <v>9232550.7100000009</v>
      </c>
      <c r="E170" s="34">
        <v>0</v>
      </c>
      <c r="F170" s="34">
        <v>0</v>
      </c>
      <c r="G170" s="34">
        <v>9232550.7100000009</v>
      </c>
    </row>
    <row r="171" spans="1:8">
      <c r="A171" s="35" t="s">
        <v>113</v>
      </c>
      <c r="B171" s="35"/>
      <c r="C171" s="35"/>
      <c r="D171" s="36">
        <v>9232550.7100000009</v>
      </c>
      <c r="E171" s="37">
        <v>0</v>
      </c>
      <c r="F171" s="37">
        <v>0</v>
      </c>
      <c r="G171" s="37">
        <v>9232550.7100000009</v>
      </c>
    </row>
    <row r="172" spans="1:8">
      <c r="A172" s="12" t="s">
        <v>15</v>
      </c>
      <c r="B172" s="12"/>
      <c r="C172" s="12"/>
      <c r="D172" s="13">
        <v>9232550.7100000009</v>
      </c>
      <c r="E172" s="14">
        <v>0</v>
      </c>
      <c r="F172" s="14">
        <v>0</v>
      </c>
      <c r="G172" s="14">
        <v>9232550.7100000009</v>
      </c>
    </row>
    <row r="173" spans="1:8">
      <c r="A173" s="15" t="s">
        <v>24</v>
      </c>
      <c r="B173" s="15"/>
      <c r="C173" s="15"/>
      <c r="D173" s="16">
        <v>6225580</v>
      </c>
      <c r="E173" s="17">
        <v>0</v>
      </c>
      <c r="F173" s="17">
        <v>0</v>
      </c>
      <c r="G173" s="17">
        <v>6225580</v>
      </c>
    </row>
    <row r="174" spans="1:8">
      <c r="A174" s="18" t="s">
        <v>25</v>
      </c>
      <c r="B174" s="18"/>
      <c r="C174" s="18"/>
      <c r="D174" s="19">
        <v>6189980</v>
      </c>
      <c r="E174" s="20">
        <v>0</v>
      </c>
      <c r="F174" s="20">
        <v>0</v>
      </c>
      <c r="G174" s="20">
        <v>6189980</v>
      </c>
    </row>
    <row r="175" spans="1:8">
      <c r="A175" s="21" t="s">
        <v>26</v>
      </c>
      <c r="B175" s="21"/>
      <c r="C175" s="21"/>
      <c r="D175" s="22">
        <v>6189980</v>
      </c>
      <c r="E175" s="23">
        <v>0</v>
      </c>
      <c r="F175" s="23">
        <v>0</v>
      </c>
      <c r="G175" s="23">
        <v>6189980</v>
      </c>
    </row>
    <row r="176" spans="1:8" s="24" customFormat="1">
      <c r="B176" s="26">
        <v>3</v>
      </c>
      <c r="C176" s="24" t="s">
        <v>114</v>
      </c>
      <c r="D176" s="25">
        <v>6189980</v>
      </c>
      <c r="E176" s="27">
        <v>0</v>
      </c>
      <c r="F176" s="27">
        <v>0</v>
      </c>
      <c r="G176" s="27">
        <v>6189980</v>
      </c>
    </row>
    <row r="177" spans="1:8" s="24" customFormat="1">
      <c r="B177" s="26">
        <v>31</v>
      </c>
      <c r="C177" s="24" t="s">
        <v>115</v>
      </c>
      <c r="D177" s="25">
        <v>6177980</v>
      </c>
      <c r="E177" s="27">
        <v>0</v>
      </c>
      <c r="F177" s="27">
        <v>0</v>
      </c>
      <c r="G177" s="27">
        <v>6177980</v>
      </c>
    </row>
    <row r="178" spans="1:8" s="24" customFormat="1">
      <c r="B178" s="26">
        <v>311</v>
      </c>
      <c r="C178" s="24" t="s">
        <v>116</v>
      </c>
      <c r="D178" s="25">
        <v>5135000</v>
      </c>
      <c r="E178" s="27">
        <v>0</v>
      </c>
      <c r="F178" s="27">
        <v>0</v>
      </c>
      <c r="G178" s="27">
        <v>5135000</v>
      </c>
    </row>
    <row r="179" spans="1:8" s="28" customFormat="1">
      <c r="A179" s="28" t="s">
        <v>117</v>
      </c>
      <c r="B179" s="30">
        <v>31111</v>
      </c>
      <c r="C179" s="28" t="s">
        <v>118</v>
      </c>
      <c r="D179" s="29">
        <v>5060000</v>
      </c>
      <c r="E179" s="31">
        <v>0</v>
      </c>
      <c r="F179" s="31">
        <v>0</v>
      </c>
      <c r="G179" s="29">
        <f>D179+H179</f>
        <v>5060000</v>
      </c>
      <c r="H179" s="28">
        <f>IF(E179&lt;&gt;0,E179,F179*D179/100)</f>
        <v>0</v>
      </c>
    </row>
    <row r="180" spans="1:8" s="28" customFormat="1">
      <c r="A180" s="28" t="s">
        <v>119</v>
      </c>
      <c r="B180" s="30">
        <v>31131</v>
      </c>
      <c r="C180" s="28" t="s">
        <v>120</v>
      </c>
      <c r="D180" s="29">
        <v>75000</v>
      </c>
      <c r="E180" s="31">
        <v>0</v>
      </c>
      <c r="F180" s="31">
        <v>0</v>
      </c>
      <c r="G180" s="29">
        <f>D180+H180</f>
        <v>75000</v>
      </c>
      <c r="H180" s="28">
        <f>IF(E180&lt;&gt;0,E180,F180*D180/100)</f>
        <v>0</v>
      </c>
    </row>
    <row r="181" spans="1:8" s="24" customFormat="1">
      <c r="B181" s="26">
        <v>312</v>
      </c>
      <c r="C181" s="24" t="s">
        <v>121</v>
      </c>
      <c r="D181" s="25">
        <v>164820</v>
      </c>
      <c r="E181" s="27">
        <v>0</v>
      </c>
      <c r="F181" s="27">
        <v>0</v>
      </c>
      <c r="G181" s="27">
        <v>164820</v>
      </c>
    </row>
    <row r="182" spans="1:8" s="28" customFormat="1">
      <c r="A182" s="28" t="s">
        <v>122</v>
      </c>
      <c r="B182" s="30">
        <v>31213</v>
      </c>
      <c r="C182" s="28" t="s">
        <v>123</v>
      </c>
      <c r="D182" s="29">
        <v>75500</v>
      </c>
      <c r="E182" s="31">
        <v>0</v>
      </c>
      <c r="F182" s="31">
        <v>0</v>
      </c>
      <c r="G182" s="29">
        <f>D182+H182</f>
        <v>75500</v>
      </c>
      <c r="H182" s="28">
        <f>IF(E182&lt;&gt;0,E182,F182*D182/100)</f>
        <v>0</v>
      </c>
    </row>
    <row r="183" spans="1:8" s="28" customFormat="1">
      <c r="A183" s="28" t="s">
        <v>124</v>
      </c>
      <c r="B183" s="30">
        <v>31214</v>
      </c>
      <c r="C183" s="28" t="s">
        <v>125</v>
      </c>
      <c r="D183" s="29">
        <v>11850</v>
      </c>
      <c r="E183" s="31">
        <v>0</v>
      </c>
      <c r="F183" s="31">
        <v>0</v>
      </c>
      <c r="G183" s="29">
        <f>D183+H183</f>
        <v>11850</v>
      </c>
      <c r="H183" s="28">
        <f>IF(E183&lt;&gt;0,E183,F183*D183/100)</f>
        <v>0</v>
      </c>
    </row>
    <row r="184" spans="1:8" s="28" customFormat="1">
      <c r="A184" s="28" t="s">
        <v>126</v>
      </c>
      <c r="B184" s="30">
        <v>31215</v>
      </c>
      <c r="C184" s="28" t="s">
        <v>127</v>
      </c>
      <c r="D184" s="29">
        <v>11200</v>
      </c>
      <c r="E184" s="31">
        <v>0</v>
      </c>
      <c r="F184" s="31">
        <v>0</v>
      </c>
      <c r="G184" s="29">
        <f>D184+H184</f>
        <v>11200</v>
      </c>
      <c r="H184" s="28">
        <f>IF(E184&lt;&gt;0,E184,F184*D184/100)</f>
        <v>0</v>
      </c>
    </row>
    <row r="185" spans="1:8" s="28" customFormat="1">
      <c r="A185" s="28" t="s">
        <v>128</v>
      </c>
      <c r="B185" s="30">
        <v>31216</v>
      </c>
      <c r="C185" s="28" t="s">
        <v>129</v>
      </c>
      <c r="D185" s="29">
        <v>66270</v>
      </c>
      <c r="E185" s="31">
        <v>0</v>
      </c>
      <c r="F185" s="31">
        <v>0</v>
      </c>
      <c r="G185" s="29">
        <f>D185+H185</f>
        <v>66270</v>
      </c>
      <c r="H185" s="28">
        <f>IF(E185&lt;&gt;0,E185,F185*D185/100)</f>
        <v>0</v>
      </c>
    </row>
    <row r="186" spans="1:8" s="24" customFormat="1">
      <c r="B186" s="26">
        <v>313</v>
      </c>
      <c r="C186" s="24" t="s">
        <v>130</v>
      </c>
      <c r="D186" s="25">
        <v>878160</v>
      </c>
      <c r="E186" s="27">
        <v>0</v>
      </c>
      <c r="F186" s="27">
        <v>0</v>
      </c>
      <c r="G186" s="27">
        <v>878160</v>
      </c>
    </row>
    <row r="187" spans="1:8" s="28" customFormat="1">
      <c r="A187" s="28" t="s">
        <v>131</v>
      </c>
      <c r="B187" s="30">
        <v>31321</v>
      </c>
      <c r="C187" s="28" t="s">
        <v>132</v>
      </c>
      <c r="D187" s="29">
        <v>765800</v>
      </c>
      <c r="E187" s="31">
        <v>0</v>
      </c>
      <c r="F187" s="31">
        <v>0</v>
      </c>
      <c r="G187" s="29">
        <f>D187+H187</f>
        <v>765800</v>
      </c>
      <c r="H187" s="28">
        <f>IF(E187&lt;&gt;0,E187,F187*D187/100)</f>
        <v>0</v>
      </c>
    </row>
    <row r="188" spans="1:8" s="28" customFormat="1" ht="28.8">
      <c r="A188" s="28" t="s">
        <v>133</v>
      </c>
      <c r="B188" s="30">
        <v>31322</v>
      </c>
      <c r="C188" s="28" t="s">
        <v>134</v>
      </c>
      <c r="D188" s="29">
        <v>25560</v>
      </c>
      <c r="E188" s="31">
        <v>0</v>
      </c>
      <c r="F188" s="31">
        <v>0</v>
      </c>
      <c r="G188" s="29">
        <f>D188+H188</f>
        <v>25560</v>
      </c>
      <c r="H188" s="28">
        <f>IF(E188&lt;&gt;0,E188,F188*D188/100)</f>
        <v>0</v>
      </c>
    </row>
    <row r="189" spans="1:8" s="28" customFormat="1">
      <c r="A189" s="28" t="s">
        <v>135</v>
      </c>
      <c r="B189" s="30">
        <v>31332</v>
      </c>
      <c r="C189" s="28" t="s">
        <v>136</v>
      </c>
      <c r="D189" s="29">
        <v>86800</v>
      </c>
      <c r="E189" s="31">
        <v>0</v>
      </c>
      <c r="F189" s="31">
        <v>0</v>
      </c>
      <c r="G189" s="29">
        <f>D189+H189</f>
        <v>86800</v>
      </c>
      <c r="H189" s="28">
        <f>IF(E189&lt;&gt;0,E189,F189*D189/100)</f>
        <v>0</v>
      </c>
    </row>
    <row r="190" spans="1:8" s="24" customFormat="1">
      <c r="B190" s="26">
        <v>32</v>
      </c>
      <c r="C190" s="24" t="s">
        <v>137</v>
      </c>
      <c r="D190" s="25">
        <v>12000</v>
      </c>
      <c r="E190" s="27">
        <v>0</v>
      </c>
      <c r="F190" s="27">
        <v>0</v>
      </c>
      <c r="G190" s="27">
        <v>12000</v>
      </c>
    </row>
    <row r="191" spans="1:8" s="24" customFormat="1">
      <c r="B191" s="26">
        <v>329</v>
      </c>
      <c r="C191" s="24" t="s">
        <v>138</v>
      </c>
      <c r="D191" s="25">
        <v>12000</v>
      </c>
      <c r="E191" s="27">
        <v>0</v>
      </c>
      <c r="F191" s="27">
        <v>0</v>
      </c>
      <c r="G191" s="27">
        <v>12000</v>
      </c>
    </row>
    <row r="192" spans="1:8" s="28" customFormat="1" ht="28.8">
      <c r="A192" s="28" t="s">
        <v>139</v>
      </c>
      <c r="B192" s="30">
        <v>32955</v>
      </c>
      <c r="C192" s="28" t="s">
        <v>140</v>
      </c>
      <c r="D192" s="29">
        <v>12000</v>
      </c>
      <c r="E192" s="31">
        <v>0</v>
      </c>
      <c r="F192" s="31">
        <v>0</v>
      </c>
      <c r="G192" s="29">
        <f>D192+H192</f>
        <v>12000</v>
      </c>
      <c r="H192" s="28">
        <f>IF(E192&lt;&gt;0,E192,F192*D192/100)</f>
        <v>0</v>
      </c>
    </row>
    <row r="193" spans="1:8">
      <c r="A193" s="18" t="s">
        <v>30</v>
      </c>
      <c r="B193" s="18"/>
      <c r="C193" s="18"/>
      <c r="D193" s="19">
        <v>35600</v>
      </c>
      <c r="E193" s="20">
        <v>0</v>
      </c>
      <c r="F193" s="20">
        <v>0</v>
      </c>
      <c r="G193" s="20">
        <v>35600</v>
      </c>
    </row>
    <row r="194" spans="1:8">
      <c r="A194" s="21" t="s">
        <v>26</v>
      </c>
      <c r="B194" s="21"/>
      <c r="C194" s="21"/>
      <c r="D194" s="22">
        <v>35600</v>
      </c>
      <c r="E194" s="23">
        <v>0</v>
      </c>
      <c r="F194" s="23">
        <v>0</v>
      </c>
      <c r="G194" s="23">
        <v>35600</v>
      </c>
    </row>
    <row r="195" spans="1:8" s="24" customFormat="1">
      <c r="B195" s="26">
        <v>3</v>
      </c>
      <c r="C195" s="24" t="s">
        <v>114</v>
      </c>
      <c r="D195" s="25">
        <v>35600</v>
      </c>
      <c r="E195" s="27">
        <v>0</v>
      </c>
      <c r="F195" s="27">
        <v>0</v>
      </c>
      <c r="G195" s="27">
        <v>35600</v>
      </c>
    </row>
    <row r="196" spans="1:8" s="24" customFormat="1">
      <c r="B196" s="26">
        <v>31</v>
      </c>
      <c r="C196" s="24" t="s">
        <v>115</v>
      </c>
      <c r="D196" s="25">
        <v>35600</v>
      </c>
      <c r="E196" s="27">
        <v>0</v>
      </c>
      <c r="F196" s="27">
        <v>0</v>
      </c>
      <c r="G196" s="27">
        <v>35600</v>
      </c>
    </row>
    <row r="197" spans="1:8" s="24" customFormat="1">
      <c r="B197" s="26">
        <v>312</v>
      </c>
      <c r="C197" s="24" t="s">
        <v>121</v>
      </c>
      <c r="D197" s="25">
        <v>35600</v>
      </c>
      <c r="E197" s="27">
        <v>0</v>
      </c>
      <c r="F197" s="27">
        <v>0</v>
      </c>
      <c r="G197" s="27">
        <v>35600</v>
      </c>
    </row>
    <row r="198" spans="1:8" s="28" customFormat="1">
      <c r="A198" s="28" t="s">
        <v>141</v>
      </c>
      <c r="B198" s="30">
        <v>31212</v>
      </c>
      <c r="C198" s="28" t="s">
        <v>142</v>
      </c>
      <c r="D198" s="29">
        <v>35600</v>
      </c>
      <c r="E198" s="31">
        <v>0</v>
      </c>
      <c r="F198" s="31">
        <v>0</v>
      </c>
      <c r="G198" s="29">
        <f>D198+H198</f>
        <v>35600</v>
      </c>
      <c r="H198" s="28">
        <f>IF(E198&lt;&gt;0,E198,F198*D198/100)</f>
        <v>0</v>
      </c>
    </row>
    <row r="199" spans="1:8">
      <c r="A199" s="15" t="s">
        <v>32</v>
      </c>
      <c r="B199" s="15"/>
      <c r="C199" s="15"/>
      <c r="D199" s="16">
        <v>750673.34</v>
      </c>
      <c r="E199" s="17">
        <v>0</v>
      </c>
      <c r="F199" s="17">
        <v>0</v>
      </c>
      <c r="G199" s="17">
        <v>750673.34</v>
      </c>
    </row>
    <row r="200" spans="1:8">
      <c r="A200" s="18" t="s">
        <v>33</v>
      </c>
      <c r="B200" s="18"/>
      <c r="C200" s="18"/>
      <c r="D200" s="19">
        <v>750673.34</v>
      </c>
      <c r="E200" s="20">
        <v>0</v>
      </c>
      <c r="F200" s="20">
        <v>0</v>
      </c>
      <c r="G200" s="20">
        <v>750673.34</v>
      </c>
    </row>
    <row r="201" spans="1:8">
      <c r="A201" s="21" t="s">
        <v>34</v>
      </c>
      <c r="B201" s="21"/>
      <c r="C201" s="21"/>
      <c r="D201" s="22">
        <v>750673.34</v>
      </c>
      <c r="E201" s="23">
        <v>0</v>
      </c>
      <c r="F201" s="23">
        <v>0</v>
      </c>
      <c r="G201" s="23">
        <v>750673.34</v>
      </c>
    </row>
    <row r="202" spans="1:8" s="24" customFormat="1">
      <c r="B202" s="26">
        <v>3</v>
      </c>
      <c r="C202" s="24" t="s">
        <v>114</v>
      </c>
      <c r="D202" s="25">
        <v>750673.34</v>
      </c>
      <c r="E202" s="27">
        <v>0</v>
      </c>
      <c r="F202" s="27">
        <v>0</v>
      </c>
      <c r="G202" s="27">
        <v>750673.34</v>
      </c>
    </row>
    <row r="203" spans="1:8" s="24" customFormat="1">
      <c r="B203" s="26">
        <v>32</v>
      </c>
      <c r="C203" s="24" t="s">
        <v>137</v>
      </c>
      <c r="D203" s="25">
        <v>734258.77</v>
      </c>
      <c r="E203" s="27">
        <v>0</v>
      </c>
      <c r="F203" s="27">
        <v>0</v>
      </c>
      <c r="G203" s="27">
        <v>734258.77</v>
      </c>
    </row>
    <row r="204" spans="1:8" s="24" customFormat="1">
      <c r="B204" s="26">
        <v>321</v>
      </c>
      <c r="C204" s="24" t="s">
        <v>143</v>
      </c>
      <c r="D204" s="25">
        <v>188760.85</v>
      </c>
      <c r="E204" s="27">
        <v>0</v>
      </c>
      <c r="F204" s="27">
        <v>0</v>
      </c>
      <c r="G204" s="27">
        <v>188760.85</v>
      </c>
    </row>
    <row r="205" spans="1:8" s="28" customFormat="1">
      <c r="A205" s="28" t="s">
        <v>144</v>
      </c>
      <c r="B205" s="30">
        <v>32111</v>
      </c>
      <c r="C205" s="28" t="s">
        <v>145</v>
      </c>
      <c r="D205" s="29">
        <v>16500</v>
      </c>
      <c r="E205" s="31">
        <v>0</v>
      </c>
      <c r="F205" s="31">
        <v>0</v>
      </c>
      <c r="G205" s="29">
        <f>D205+H205</f>
        <v>16500</v>
      </c>
      <c r="H205" s="28">
        <f>IF(E205&lt;&gt;0,E205,F205*D205/100)</f>
        <v>0</v>
      </c>
    </row>
    <row r="206" spans="1:8" s="28" customFormat="1">
      <c r="A206" s="28" t="s">
        <v>146</v>
      </c>
      <c r="B206" s="30">
        <v>32113</v>
      </c>
      <c r="C206" s="28" t="s">
        <v>147</v>
      </c>
      <c r="D206" s="29">
        <v>2000</v>
      </c>
      <c r="E206" s="31">
        <v>0</v>
      </c>
      <c r="F206" s="31">
        <v>0</v>
      </c>
      <c r="G206" s="29">
        <f>D206+H206</f>
        <v>2000</v>
      </c>
      <c r="H206" s="28">
        <f>IF(E206&lt;&gt;0,E206,F206*D206/100)</f>
        <v>0</v>
      </c>
    </row>
    <row r="207" spans="1:8" s="28" customFormat="1">
      <c r="A207" s="28" t="s">
        <v>148</v>
      </c>
      <c r="B207" s="30">
        <v>32115</v>
      </c>
      <c r="C207" s="28" t="s">
        <v>149</v>
      </c>
      <c r="D207" s="29">
        <v>4500</v>
      </c>
      <c r="E207" s="31">
        <v>0</v>
      </c>
      <c r="F207" s="31">
        <v>0</v>
      </c>
      <c r="G207" s="29">
        <f>D207+H207</f>
        <v>4500</v>
      </c>
      <c r="H207" s="28">
        <f>IF(E207&lt;&gt;0,E207,F207*D207/100)</f>
        <v>0</v>
      </c>
    </row>
    <row r="208" spans="1:8" s="28" customFormat="1">
      <c r="A208" s="28" t="s">
        <v>150</v>
      </c>
      <c r="B208" s="30">
        <v>32121</v>
      </c>
      <c r="C208" s="28" t="s">
        <v>151</v>
      </c>
      <c r="D208" s="29">
        <v>158860.85</v>
      </c>
      <c r="E208" s="31">
        <v>0</v>
      </c>
      <c r="F208" s="31">
        <v>0</v>
      </c>
      <c r="G208" s="29">
        <f>D208+H208</f>
        <v>158860.85</v>
      </c>
      <c r="H208" s="28">
        <f>IF(E208&lt;&gt;0,E208,F208*D208/100)</f>
        <v>0</v>
      </c>
    </row>
    <row r="209" spans="1:8" s="28" customFormat="1">
      <c r="A209" s="28" t="s">
        <v>152</v>
      </c>
      <c r="B209" s="30">
        <v>32131</v>
      </c>
      <c r="C209" s="28" t="s">
        <v>153</v>
      </c>
      <c r="D209" s="29">
        <v>5300</v>
      </c>
      <c r="E209" s="31">
        <v>0</v>
      </c>
      <c r="F209" s="31">
        <v>0</v>
      </c>
      <c r="G209" s="29">
        <f>D209+H209</f>
        <v>5300</v>
      </c>
      <c r="H209" s="28">
        <f>IF(E209&lt;&gt;0,E209,F209*D209/100)</f>
        <v>0</v>
      </c>
    </row>
    <row r="210" spans="1:8" s="28" customFormat="1">
      <c r="A210" s="28" t="s">
        <v>154</v>
      </c>
      <c r="B210" s="30">
        <v>32141</v>
      </c>
      <c r="C210" s="28" t="s">
        <v>155</v>
      </c>
      <c r="D210" s="29">
        <v>1600</v>
      </c>
      <c r="E210" s="31">
        <v>0</v>
      </c>
      <c r="F210" s="31">
        <v>0</v>
      </c>
      <c r="G210" s="29">
        <f>D210+H210</f>
        <v>1600</v>
      </c>
      <c r="H210" s="28">
        <f>IF(E210&lt;&gt;0,E210,F210*D210/100)</f>
        <v>0</v>
      </c>
    </row>
    <row r="211" spans="1:8" s="24" customFormat="1">
      <c r="B211" s="26">
        <v>322</v>
      </c>
      <c r="C211" s="24" t="s">
        <v>156</v>
      </c>
      <c r="D211" s="25">
        <v>314200</v>
      </c>
      <c r="E211" s="27">
        <v>0</v>
      </c>
      <c r="F211" s="27">
        <v>0</v>
      </c>
      <c r="G211" s="27">
        <v>314200</v>
      </c>
    </row>
    <row r="212" spans="1:8" s="28" customFormat="1">
      <c r="A212" s="28" t="s">
        <v>157</v>
      </c>
      <c r="B212" s="30">
        <v>32211</v>
      </c>
      <c r="C212" s="28" t="s">
        <v>158</v>
      </c>
      <c r="D212" s="29">
        <v>28000</v>
      </c>
      <c r="E212" s="31">
        <v>0</v>
      </c>
      <c r="F212" s="31">
        <v>0</v>
      </c>
      <c r="G212" s="29">
        <f>D212+H212</f>
        <v>28000</v>
      </c>
      <c r="H212" s="28">
        <f>IF(E212&lt;&gt;0,E212,F212*D212/100)</f>
        <v>0</v>
      </c>
    </row>
    <row r="213" spans="1:8" s="28" customFormat="1">
      <c r="A213" s="28" t="s">
        <v>159</v>
      </c>
      <c r="B213" s="30">
        <v>32212</v>
      </c>
      <c r="C213" s="28" t="s">
        <v>160</v>
      </c>
      <c r="D213" s="29">
        <v>12000</v>
      </c>
      <c r="E213" s="31">
        <v>0</v>
      </c>
      <c r="F213" s="31">
        <v>0</v>
      </c>
      <c r="G213" s="29">
        <f>D213+H213</f>
        <v>12000</v>
      </c>
      <c r="H213" s="28">
        <f>IF(E213&lt;&gt;0,E213,F213*D213/100)</f>
        <v>0</v>
      </c>
    </row>
    <row r="214" spans="1:8" s="28" customFormat="1">
      <c r="A214" s="28" t="s">
        <v>161</v>
      </c>
      <c r="B214" s="30">
        <v>32214</v>
      </c>
      <c r="C214" s="28" t="s">
        <v>162</v>
      </c>
      <c r="D214" s="29">
        <v>8500</v>
      </c>
      <c r="E214" s="31">
        <v>0</v>
      </c>
      <c r="F214" s="31">
        <v>0</v>
      </c>
      <c r="G214" s="29">
        <f>D214+H214</f>
        <v>8500</v>
      </c>
      <c r="H214" s="28">
        <f>IF(E214&lt;&gt;0,E214,F214*D214/100)</f>
        <v>0</v>
      </c>
    </row>
    <row r="215" spans="1:8" s="28" customFormat="1">
      <c r="A215" s="28" t="s">
        <v>163</v>
      </c>
      <c r="B215" s="30">
        <v>32219</v>
      </c>
      <c r="C215" s="28" t="s">
        <v>164</v>
      </c>
      <c r="D215" s="29">
        <v>7000</v>
      </c>
      <c r="E215" s="31">
        <v>0</v>
      </c>
      <c r="F215" s="31">
        <v>0</v>
      </c>
      <c r="G215" s="29">
        <f>D215+H215</f>
        <v>7000</v>
      </c>
      <c r="H215" s="28">
        <f>IF(E215&lt;&gt;0,E215,F215*D215/100)</f>
        <v>0</v>
      </c>
    </row>
    <row r="216" spans="1:8" s="28" customFormat="1">
      <c r="A216" s="28" t="s">
        <v>165</v>
      </c>
      <c r="B216" s="30">
        <v>32231</v>
      </c>
      <c r="C216" s="28" t="s">
        <v>166</v>
      </c>
      <c r="D216" s="29">
        <v>60000</v>
      </c>
      <c r="E216" s="31">
        <v>0</v>
      </c>
      <c r="F216" s="31">
        <v>0</v>
      </c>
      <c r="G216" s="29">
        <f>D216+H216</f>
        <v>60000</v>
      </c>
      <c r="H216" s="28">
        <f>IF(E216&lt;&gt;0,E216,F216*D216/100)</f>
        <v>0</v>
      </c>
    </row>
    <row r="217" spans="1:8" s="28" customFormat="1">
      <c r="A217" s="28" t="s">
        <v>167</v>
      </c>
      <c r="B217" s="30">
        <v>32231</v>
      </c>
      <c r="C217" s="28" t="s">
        <v>166</v>
      </c>
      <c r="D217" s="29">
        <v>60000</v>
      </c>
      <c r="E217" s="31">
        <v>0</v>
      </c>
      <c r="F217" s="31">
        <v>0</v>
      </c>
      <c r="G217" s="29">
        <f>D217+H217</f>
        <v>60000</v>
      </c>
      <c r="H217" s="28">
        <f>IF(E217&lt;&gt;0,E217,F217*D217/100)</f>
        <v>0</v>
      </c>
    </row>
    <row r="218" spans="1:8" s="28" customFormat="1">
      <c r="A218" s="28" t="s">
        <v>168</v>
      </c>
      <c r="B218" s="30">
        <v>32233</v>
      </c>
      <c r="C218" s="28" t="s">
        <v>169</v>
      </c>
      <c r="D218" s="29">
        <v>128000</v>
      </c>
      <c r="E218" s="31">
        <v>0</v>
      </c>
      <c r="F218" s="31">
        <v>0</v>
      </c>
      <c r="G218" s="29">
        <f>D218+H218</f>
        <v>128000</v>
      </c>
      <c r="H218" s="28">
        <f>IF(E218&lt;&gt;0,E218,F218*D218/100)</f>
        <v>0</v>
      </c>
    </row>
    <row r="219" spans="1:8" s="28" customFormat="1">
      <c r="A219" s="28" t="s">
        <v>170</v>
      </c>
      <c r="B219" s="30">
        <v>32234</v>
      </c>
      <c r="C219" s="28" t="s">
        <v>171</v>
      </c>
      <c r="D219" s="29">
        <v>1500</v>
      </c>
      <c r="E219" s="31">
        <v>0</v>
      </c>
      <c r="F219" s="31">
        <v>0</v>
      </c>
      <c r="G219" s="29">
        <f>D219+H219</f>
        <v>1500</v>
      </c>
      <c r="H219" s="28">
        <f>IF(E219&lt;&gt;0,E219,F219*D219/100)</f>
        <v>0</v>
      </c>
    </row>
    <row r="220" spans="1:8" s="28" customFormat="1" ht="28.8">
      <c r="A220" s="28" t="s">
        <v>172</v>
      </c>
      <c r="B220" s="30">
        <v>32241</v>
      </c>
      <c r="C220" s="28" t="s">
        <v>173</v>
      </c>
      <c r="D220" s="29">
        <v>4000</v>
      </c>
      <c r="E220" s="31">
        <v>0</v>
      </c>
      <c r="F220" s="31">
        <v>0</v>
      </c>
      <c r="G220" s="29">
        <f>D220+H220</f>
        <v>4000</v>
      </c>
      <c r="H220" s="28">
        <f>IF(E220&lt;&gt;0,E220,F220*D220/100)</f>
        <v>0</v>
      </c>
    </row>
    <row r="221" spans="1:8" s="28" customFormat="1">
      <c r="A221" s="28" t="s">
        <v>174</v>
      </c>
      <c r="B221" s="30">
        <v>32251</v>
      </c>
      <c r="C221" s="28" t="s">
        <v>175</v>
      </c>
      <c r="D221" s="29">
        <v>3200</v>
      </c>
      <c r="E221" s="31">
        <v>0</v>
      </c>
      <c r="F221" s="31">
        <v>0</v>
      </c>
      <c r="G221" s="29">
        <f>D221+H221</f>
        <v>3200</v>
      </c>
      <c r="H221" s="28">
        <f>IF(E221&lt;&gt;0,E221,F221*D221/100)</f>
        <v>0</v>
      </c>
    </row>
    <row r="222" spans="1:8" s="28" customFormat="1">
      <c r="A222" s="28" t="s">
        <v>176</v>
      </c>
      <c r="B222" s="30">
        <v>32271</v>
      </c>
      <c r="C222" s="28" t="s">
        <v>177</v>
      </c>
      <c r="D222" s="29">
        <v>2000</v>
      </c>
      <c r="E222" s="31">
        <v>0</v>
      </c>
      <c r="F222" s="31">
        <v>0</v>
      </c>
      <c r="G222" s="29">
        <f>D222+H222</f>
        <v>2000</v>
      </c>
      <c r="H222" s="28">
        <f>IF(E222&lt;&gt;0,E222,F222*D222/100)</f>
        <v>0</v>
      </c>
    </row>
    <row r="223" spans="1:8" s="24" customFormat="1">
      <c r="B223" s="26">
        <v>323</v>
      </c>
      <c r="C223" s="24" t="s">
        <v>178</v>
      </c>
      <c r="D223" s="25">
        <v>222297.92</v>
      </c>
      <c r="E223" s="27">
        <v>0</v>
      </c>
      <c r="F223" s="27">
        <v>0</v>
      </c>
      <c r="G223" s="27">
        <v>222297.92</v>
      </c>
    </row>
    <row r="224" spans="1:8" s="28" customFormat="1">
      <c r="A224" s="28" t="s">
        <v>179</v>
      </c>
      <c r="B224" s="30">
        <v>32311</v>
      </c>
      <c r="C224" s="28" t="s">
        <v>180</v>
      </c>
      <c r="D224" s="29">
        <v>24000</v>
      </c>
      <c r="E224" s="31">
        <v>0</v>
      </c>
      <c r="F224" s="31">
        <v>0</v>
      </c>
      <c r="G224" s="29">
        <f>D224+H224</f>
        <v>24000</v>
      </c>
      <c r="H224" s="28">
        <f>IF(E224&lt;&gt;0,E224,F224*D224/100)</f>
        <v>0</v>
      </c>
    </row>
    <row r="225" spans="1:8" s="28" customFormat="1">
      <c r="A225" s="28" t="s">
        <v>181</v>
      </c>
      <c r="B225" s="30">
        <v>32312</v>
      </c>
      <c r="C225" s="28" t="s">
        <v>182</v>
      </c>
      <c r="D225" s="29">
        <v>6600</v>
      </c>
      <c r="E225" s="31">
        <v>0</v>
      </c>
      <c r="F225" s="31">
        <v>0</v>
      </c>
      <c r="G225" s="29">
        <f>D225+H225</f>
        <v>6600</v>
      </c>
      <c r="H225" s="28">
        <f>IF(E225&lt;&gt;0,E225,F225*D225/100)</f>
        <v>0</v>
      </c>
    </row>
    <row r="226" spans="1:8" s="28" customFormat="1">
      <c r="A226" s="28" t="s">
        <v>183</v>
      </c>
      <c r="B226" s="30">
        <v>32313</v>
      </c>
      <c r="C226" s="28" t="s">
        <v>184</v>
      </c>
      <c r="D226" s="29">
        <v>2800</v>
      </c>
      <c r="E226" s="31">
        <v>0</v>
      </c>
      <c r="F226" s="31">
        <v>0</v>
      </c>
      <c r="G226" s="29">
        <f>D226+H226</f>
        <v>2800</v>
      </c>
      <c r="H226" s="28">
        <f>IF(E226&lt;&gt;0,E226,F226*D226/100)</f>
        <v>0</v>
      </c>
    </row>
    <row r="227" spans="1:8" s="28" customFormat="1">
      <c r="A227" s="28" t="s">
        <v>185</v>
      </c>
      <c r="B227" s="30">
        <v>32321</v>
      </c>
      <c r="C227" s="28" t="s">
        <v>186</v>
      </c>
      <c r="D227" s="29">
        <v>100263</v>
      </c>
      <c r="E227" s="31">
        <v>0</v>
      </c>
      <c r="F227" s="31">
        <v>0</v>
      </c>
      <c r="G227" s="29">
        <f>D227+H227</f>
        <v>100263</v>
      </c>
      <c r="H227" s="28">
        <f>IF(E227&lt;&gt;0,E227,F227*D227/100)</f>
        <v>0</v>
      </c>
    </row>
    <row r="228" spans="1:8" s="28" customFormat="1">
      <c r="A228" s="28" t="s">
        <v>187</v>
      </c>
      <c r="B228" s="30">
        <v>32322</v>
      </c>
      <c r="C228" s="28" t="s">
        <v>188</v>
      </c>
      <c r="D228" s="29">
        <v>22200</v>
      </c>
      <c r="E228" s="31">
        <v>0</v>
      </c>
      <c r="F228" s="31">
        <v>0</v>
      </c>
      <c r="G228" s="29">
        <f>D228+H228</f>
        <v>22200</v>
      </c>
      <c r="H228" s="28">
        <f>IF(E228&lt;&gt;0,E228,F228*D228/100)</f>
        <v>0</v>
      </c>
    </row>
    <row r="229" spans="1:8" s="28" customFormat="1">
      <c r="A229" s="28" t="s">
        <v>189</v>
      </c>
      <c r="B229" s="30">
        <v>32341</v>
      </c>
      <c r="C229" s="28" t="s">
        <v>190</v>
      </c>
      <c r="D229" s="29">
        <v>31800</v>
      </c>
      <c r="E229" s="31">
        <v>0</v>
      </c>
      <c r="F229" s="31">
        <v>0</v>
      </c>
      <c r="G229" s="29">
        <f>D229+H229</f>
        <v>31800</v>
      </c>
      <c r="H229" s="28">
        <f>IF(E229&lt;&gt;0,E229,F229*D229/100)</f>
        <v>0</v>
      </c>
    </row>
    <row r="230" spans="1:8" s="28" customFormat="1">
      <c r="A230" s="28" t="s">
        <v>191</v>
      </c>
      <c r="B230" s="30">
        <v>32342</v>
      </c>
      <c r="C230" s="28" t="s">
        <v>192</v>
      </c>
      <c r="D230" s="29">
        <v>1000</v>
      </c>
      <c r="E230" s="31">
        <v>0</v>
      </c>
      <c r="F230" s="31">
        <v>0</v>
      </c>
      <c r="G230" s="29">
        <f>D230+H230</f>
        <v>1000</v>
      </c>
      <c r="H230" s="28">
        <f>IF(E230&lt;&gt;0,E230,F230*D230/100)</f>
        <v>0</v>
      </c>
    </row>
    <row r="231" spans="1:8" s="28" customFormat="1">
      <c r="A231" s="28" t="s">
        <v>193</v>
      </c>
      <c r="B231" s="30">
        <v>32344</v>
      </c>
      <c r="C231" s="28" t="s">
        <v>194</v>
      </c>
      <c r="D231" s="29">
        <v>1500</v>
      </c>
      <c r="E231" s="31">
        <v>0</v>
      </c>
      <c r="F231" s="31">
        <v>0</v>
      </c>
      <c r="G231" s="29">
        <f>D231+H231</f>
        <v>1500</v>
      </c>
      <c r="H231" s="28">
        <f>IF(E231&lt;&gt;0,E231,F231*D231/100)</f>
        <v>0</v>
      </c>
    </row>
    <row r="232" spans="1:8" s="28" customFormat="1">
      <c r="A232" s="28" t="s">
        <v>195</v>
      </c>
      <c r="B232" s="30">
        <v>32349</v>
      </c>
      <c r="C232" s="28" t="s">
        <v>196</v>
      </c>
      <c r="D232" s="29">
        <v>10200</v>
      </c>
      <c r="E232" s="31">
        <v>0</v>
      </c>
      <c r="F232" s="31">
        <v>0</v>
      </c>
      <c r="G232" s="29">
        <f>D232+H232</f>
        <v>10200</v>
      </c>
      <c r="H232" s="28">
        <f>IF(E232&lt;&gt;0,E232,F232*D232/100)</f>
        <v>0</v>
      </c>
    </row>
    <row r="233" spans="1:8" s="28" customFormat="1">
      <c r="A233" s="28" t="s">
        <v>197</v>
      </c>
      <c r="B233" s="30">
        <v>32361</v>
      </c>
      <c r="C233" s="28" t="s">
        <v>198</v>
      </c>
      <c r="D233" s="29">
        <v>13070</v>
      </c>
      <c r="E233" s="31">
        <v>0</v>
      </c>
      <c r="F233" s="31">
        <v>0</v>
      </c>
      <c r="G233" s="29">
        <f>D233+H233</f>
        <v>13070</v>
      </c>
      <c r="H233" s="28">
        <f>IF(E233&lt;&gt;0,E233,F233*D233/100)</f>
        <v>0</v>
      </c>
    </row>
    <row r="234" spans="1:8" s="28" customFormat="1">
      <c r="A234" s="28" t="s">
        <v>199</v>
      </c>
      <c r="B234" s="30">
        <v>32389</v>
      </c>
      <c r="C234" s="28" t="s">
        <v>200</v>
      </c>
      <c r="D234" s="29">
        <v>2875</v>
      </c>
      <c r="E234" s="31">
        <v>0</v>
      </c>
      <c r="F234" s="31">
        <v>0</v>
      </c>
      <c r="G234" s="29">
        <f>D234+H234</f>
        <v>2875</v>
      </c>
      <c r="H234" s="28">
        <f>IF(E234&lt;&gt;0,E234,F234*D234/100)</f>
        <v>0</v>
      </c>
    </row>
    <row r="235" spans="1:8" s="28" customFormat="1">
      <c r="A235" s="28" t="s">
        <v>201</v>
      </c>
      <c r="B235" s="30">
        <v>32399</v>
      </c>
      <c r="C235" s="28" t="s">
        <v>202</v>
      </c>
      <c r="D235" s="29">
        <v>5989.92</v>
      </c>
      <c r="E235" s="31">
        <v>0</v>
      </c>
      <c r="F235" s="31">
        <v>0</v>
      </c>
      <c r="G235" s="29">
        <f>D235+H235</f>
        <v>5989.92</v>
      </c>
      <c r="H235" s="28">
        <f>IF(E235&lt;&gt;0,E235,F235*D235/100)</f>
        <v>0</v>
      </c>
    </row>
    <row r="236" spans="1:8" s="24" customFormat="1">
      <c r="B236" s="26">
        <v>329</v>
      </c>
      <c r="C236" s="24" t="s">
        <v>138</v>
      </c>
      <c r="D236" s="25">
        <v>9000</v>
      </c>
      <c r="E236" s="27">
        <v>0</v>
      </c>
      <c r="F236" s="27">
        <v>0</v>
      </c>
      <c r="G236" s="27">
        <v>9000</v>
      </c>
    </row>
    <row r="237" spans="1:8" s="28" customFormat="1">
      <c r="A237" s="28" t="s">
        <v>203</v>
      </c>
      <c r="B237" s="30">
        <v>32922</v>
      </c>
      <c r="C237" s="28" t="s">
        <v>204</v>
      </c>
      <c r="D237" s="29">
        <v>6680.5</v>
      </c>
      <c r="E237" s="31">
        <v>0</v>
      </c>
      <c r="F237" s="31">
        <v>0</v>
      </c>
      <c r="G237" s="29">
        <f>D237+H237</f>
        <v>6680.5</v>
      </c>
      <c r="H237" s="28">
        <f>IF(E237&lt;&gt;0,E237,F237*D237/100)</f>
        <v>0</v>
      </c>
    </row>
    <row r="238" spans="1:8" s="28" customFormat="1">
      <c r="A238" s="28" t="s">
        <v>205</v>
      </c>
      <c r="B238" s="30">
        <v>32931</v>
      </c>
      <c r="C238" s="28" t="s">
        <v>206</v>
      </c>
      <c r="D238" s="29">
        <v>219.5</v>
      </c>
      <c r="E238" s="31">
        <v>0</v>
      </c>
      <c r="F238" s="31">
        <v>0</v>
      </c>
      <c r="G238" s="29">
        <f>D238+H238</f>
        <v>219.5</v>
      </c>
      <c r="H238" s="28">
        <f>IF(E238&lt;&gt;0,E238,F238*D238/100)</f>
        <v>0</v>
      </c>
    </row>
    <row r="239" spans="1:8" s="28" customFormat="1">
      <c r="A239" s="28" t="s">
        <v>207</v>
      </c>
      <c r="B239" s="30">
        <v>32941</v>
      </c>
      <c r="C239" s="28" t="s">
        <v>208</v>
      </c>
      <c r="D239" s="29">
        <v>1100</v>
      </c>
      <c r="E239" s="31">
        <v>0</v>
      </c>
      <c r="F239" s="31">
        <v>0</v>
      </c>
      <c r="G239" s="29">
        <f>D239+H239</f>
        <v>1100</v>
      </c>
      <c r="H239" s="28">
        <f>IF(E239&lt;&gt;0,E239,F239*D239/100)</f>
        <v>0</v>
      </c>
    </row>
    <row r="240" spans="1:8" s="28" customFormat="1">
      <c r="A240" s="28" t="s">
        <v>209</v>
      </c>
      <c r="B240" s="30">
        <v>32999</v>
      </c>
      <c r="C240" s="28" t="s">
        <v>138</v>
      </c>
      <c r="D240" s="29">
        <v>1000</v>
      </c>
      <c r="E240" s="31">
        <v>0</v>
      </c>
      <c r="F240" s="31">
        <v>0</v>
      </c>
      <c r="G240" s="29">
        <f>D240+H240</f>
        <v>1000</v>
      </c>
      <c r="H240" s="28">
        <f>IF(E240&lt;&gt;0,E240,F240*D240/100)</f>
        <v>0</v>
      </c>
    </row>
    <row r="241" spans="1:8" s="24" customFormat="1">
      <c r="B241" s="26">
        <v>34</v>
      </c>
      <c r="C241" s="24" t="s">
        <v>210</v>
      </c>
      <c r="D241" s="25">
        <v>16414.57</v>
      </c>
      <c r="E241" s="27">
        <v>0</v>
      </c>
      <c r="F241" s="27">
        <v>0</v>
      </c>
      <c r="G241" s="27">
        <v>16414.57</v>
      </c>
    </row>
    <row r="242" spans="1:8" s="24" customFormat="1">
      <c r="B242" s="26">
        <v>343</v>
      </c>
      <c r="C242" s="24" t="s">
        <v>211</v>
      </c>
      <c r="D242" s="25">
        <v>16414.57</v>
      </c>
      <c r="E242" s="27">
        <v>0</v>
      </c>
      <c r="F242" s="27">
        <v>0</v>
      </c>
      <c r="G242" s="27">
        <v>16414.57</v>
      </c>
    </row>
    <row r="243" spans="1:8" s="28" customFormat="1">
      <c r="A243" s="28" t="s">
        <v>212</v>
      </c>
      <c r="B243" s="30">
        <v>34311</v>
      </c>
      <c r="C243" s="28" t="s">
        <v>213</v>
      </c>
      <c r="D243" s="29">
        <v>16409.57</v>
      </c>
      <c r="E243" s="31">
        <v>0</v>
      </c>
      <c r="F243" s="31">
        <v>0</v>
      </c>
      <c r="G243" s="29">
        <f>D243+H243</f>
        <v>16409.57</v>
      </c>
      <c r="H243" s="28">
        <f>IF(E243&lt;&gt;0,E243,F243*D243/100)</f>
        <v>0</v>
      </c>
    </row>
    <row r="244" spans="1:8" s="28" customFormat="1">
      <c r="A244" s="28" t="s">
        <v>214</v>
      </c>
      <c r="B244" s="30">
        <v>34333</v>
      </c>
      <c r="C244" s="28" t="s">
        <v>215</v>
      </c>
      <c r="D244" s="29">
        <v>5</v>
      </c>
      <c r="E244" s="31">
        <v>0</v>
      </c>
      <c r="F244" s="31">
        <v>0</v>
      </c>
      <c r="G244" s="29">
        <f>D244+H244</f>
        <v>5</v>
      </c>
      <c r="H244" s="28">
        <f>IF(E244&lt;&gt;0,E244,F244*D244/100)</f>
        <v>0</v>
      </c>
    </row>
    <row r="245" spans="1:8">
      <c r="A245" s="15" t="s">
        <v>39</v>
      </c>
      <c r="B245" s="15"/>
      <c r="C245" s="15"/>
      <c r="D245" s="16">
        <v>2256297.37</v>
      </c>
      <c r="E245" s="17">
        <v>0</v>
      </c>
      <c r="F245" s="17">
        <v>0</v>
      </c>
      <c r="G245" s="17">
        <v>2256297.37</v>
      </c>
    </row>
    <row r="246" spans="1:8">
      <c r="A246" s="18" t="s">
        <v>40</v>
      </c>
      <c r="B246" s="18"/>
      <c r="C246" s="18"/>
      <c r="D246" s="19">
        <v>228435.04</v>
      </c>
      <c r="E246" s="20">
        <v>0</v>
      </c>
      <c r="F246" s="20">
        <v>0</v>
      </c>
      <c r="G246" s="20">
        <v>228435.04</v>
      </c>
    </row>
    <row r="247" spans="1:8">
      <c r="A247" s="21" t="s">
        <v>41</v>
      </c>
      <c r="B247" s="21"/>
      <c r="C247" s="21"/>
      <c r="D247" s="22">
        <v>9413.9599999999991</v>
      </c>
      <c r="E247" s="23">
        <v>0</v>
      </c>
      <c r="F247" s="23">
        <v>0</v>
      </c>
      <c r="G247" s="23">
        <v>9413.9599999999991</v>
      </c>
    </row>
    <row r="248" spans="1:8" s="24" customFormat="1">
      <c r="B248" s="26">
        <v>3</v>
      </c>
      <c r="C248" s="24" t="s">
        <v>114</v>
      </c>
      <c r="D248" s="25">
        <v>9413.9599999999991</v>
      </c>
      <c r="E248" s="27">
        <v>0</v>
      </c>
      <c r="F248" s="27">
        <v>0</v>
      </c>
      <c r="G248" s="27">
        <v>9413.9599999999991</v>
      </c>
    </row>
    <row r="249" spans="1:8" s="24" customFormat="1">
      <c r="B249" s="26">
        <v>32</v>
      </c>
      <c r="C249" s="24" t="s">
        <v>137</v>
      </c>
      <c r="D249" s="25">
        <v>9413.9599999999991</v>
      </c>
      <c r="E249" s="27">
        <v>0</v>
      </c>
      <c r="F249" s="27">
        <v>0</v>
      </c>
      <c r="G249" s="27">
        <v>9413.9599999999991</v>
      </c>
    </row>
    <row r="250" spans="1:8" s="24" customFormat="1">
      <c r="B250" s="26">
        <v>322</v>
      </c>
      <c r="C250" s="24" t="s">
        <v>156</v>
      </c>
      <c r="D250" s="25">
        <v>4050</v>
      </c>
      <c r="E250" s="27">
        <v>0</v>
      </c>
      <c r="F250" s="27">
        <v>0</v>
      </c>
      <c r="G250" s="27">
        <v>4050</v>
      </c>
    </row>
    <row r="251" spans="1:8" s="28" customFormat="1">
      <c r="A251" s="28" t="s">
        <v>216</v>
      </c>
      <c r="B251" s="30">
        <v>32224</v>
      </c>
      <c r="C251" s="28" t="s">
        <v>217</v>
      </c>
      <c r="D251" s="29">
        <v>2800</v>
      </c>
      <c r="E251" s="31">
        <v>0</v>
      </c>
      <c r="F251" s="31">
        <v>0</v>
      </c>
      <c r="G251" s="29">
        <f>D251+H251</f>
        <v>2800</v>
      </c>
      <c r="H251" s="28">
        <f>IF(E251&lt;&gt;0,E251,F251*D251/100)</f>
        <v>0</v>
      </c>
    </row>
    <row r="252" spans="1:8" s="28" customFormat="1">
      <c r="A252" s="28" t="s">
        <v>218</v>
      </c>
      <c r="B252" s="30">
        <v>32231</v>
      </c>
      <c r="C252" s="28" t="s">
        <v>166</v>
      </c>
      <c r="D252" s="29">
        <v>1000</v>
      </c>
      <c r="E252" s="31">
        <v>0</v>
      </c>
      <c r="F252" s="31">
        <v>0</v>
      </c>
      <c r="G252" s="29">
        <f>D252+H252</f>
        <v>1000</v>
      </c>
      <c r="H252" s="28">
        <f>IF(E252&lt;&gt;0,E252,F252*D252/100)</f>
        <v>0</v>
      </c>
    </row>
    <row r="253" spans="1:8" s="28" customFormat="1">
      <c r="A253" s="28" t="s">
        <v>219</v>
      </c>
      <c r="B253" s="30">
        <v>32233</v>
      </c>
      <c r="C253" s="28" t="s">
        <v>169</v>
      </c>
      <c r="D253" s="29">
        <v>250</v>
      </c>
      <c r="E253" s="31">
        <v>0</v>
      </c>
      <c r="F253" s="31">
        <v>0</v>
      </c>
      <c r="G253" s="29">
        <f>D253+H253</f>
        <v>250</v>
      </c>
      <c r="H253" s="28">
        <f>IF(E253&lt;&gt;0,E253,F253*D253/100)</f>
        <v>0</v>
      </c>
    </row>
    <row r="254" spans="1:8" s="24" customFormat="1">
      <c r="B254" s="26">
        <v>323</v>
      </c>
      <c r="C254" s="24" t="s">
        <v>178</v>
      </c>
      <c r="D254" s="25">
        <v>5363.96</v>
      </c>
      <c r="E254" s="27">
        <v>0</v>
      </c>
      <c r="F254" s="27">
        <v>0</v>
      </c>
      <c r="G254" s="27">
        <v>5363.96</v>
      </c>
    </row>
    <row r="255" spans="1:8" s="28" customFormat="1">
      <c r="A255" s="28" t="s">
        <v>220</v>
      </c>
      <c r="B255" s="30">
        <v>32319</v>
      </c>
      <c r="C255" s="28" t="s">
        <v>221</v>
      </c>
      <c r="D255" s="29">
        <v>1633.96</v>
      </c>
      <c r="E255" s="31">
        <v>0</v>
      </c>
      <c r="F255" s="31">
        <v>0</v>
      </c>
      <c r="G255" s="29">
        <f>D255+H255</f>
        <v>1633.96</v>
      </c>
      <c r="H255" s="28">
        <f>IF(E255&lt;&gt;0,E255,F255*D255/100)</f>
        <v>0</v>
      </c>
    </row>
    <row r="256" spans="1:8" s="28" customFormat="1">
      <c r="A256" s="28" t="s">
        <v>222</v>
      </c>
      <c r="B256" s="30">
        <v>32349</v>
      </c>
      <c r="C256" s="28" t="s">
        <v>196</v>
      </c>
      <c r="D256" s="29">
        <v>2500</v>
      </c>
      <c r="E256" s="31">
        <v>0</v>
      </c>
      <c r="F256" s="31">
        <v>0</v>
      </c>
      <c r="G256" s="29">
        <f>D256+H256</f>
        <v>2500</v>
      </c>
      <c r="H256" s="28">
        <f>IF(E256&lt;&gt;0,E256,F256*D256/100)</f>
        <v>0</v>
      </c>
    </row>
    <row r="257" spans="1:8" s="28" customFormat="1">
      <c r="A257" s="28" t="s">
        <v>223</v>
      </c>
      <c r="B257" s="30">
        <v>32372</v>
      </c>
      <c r="C257" s="28" t="s">
        <v>224</v>
      </c>
      <c r="D257" s="29">
        <v>1230</v>
      </c>
      <c r="E257" s="31">
        <v>0</v>
      </c>
      <c r="F257" s="31">
        <v>0</v>
      </c>
      <c r="G257" s="29">
        <f>D257+H257</f>
        <v>1230</v>
      </c>
      <c r="H257" s="28">
        <f>IF(E257&lt;&gt;0,E257,F257*D257/100)</f>
        <v>0</v>
      </c>
    </row>
    <row r="258" spans="1:8">
      <c r="A258" s="21" t="s">
        <v>43</v>
      </c>
      <c r="B258" s="21"/>
      <c r="C258" s="21"/>
      <c r="D258" s="22">
        <v>7820</v>
      </c>
      <c r="E258" s="23">
        <v>0</v>
      </c>
      <c r="F258" s="23">
        <v>0</v>
      </c>
      <c r="G258" s="23">
        <v>7820</v>
      </c>
    </row>
    <row r="259" spans="1:8" s="24" customFormat="1">
      <c r="B259" s="26">
        <v>3</v>
      </c>
      <c r="C259" s="24" t="s">
        <v>114</v>
      </c>
      <c r="D259" s="25">
        <v>7820</v>
      </c>
      <c r="E259" s="27">
        <v>0</v>
      </c>
      <c r="F259" s="27">
        <v>0</v>
      </c>
      <c r="G259" s="27">
        <v>7820</v>
      </c>
    </row>
    <row r="260" spans="1:8" s="24" customFormat="1">
      <c r="B260" s="26">
        <v>32</v>
      </c>
      <c r="C260" s="24" t="s">
        <v>137</v>
      </c>
      <c r="D260" s="25">
        <v>7820</v>
      </c>
      <c r="E260" s="27">
        <v>0</v>
      </c>
      <c r="F260" s="27">
        <v>0</v>
      </c>
      <c r="G260" s="27">
        <v>7820</v>
      </c>
    </row>
    <row r="261" spans="1:8" s="24" customFormat="1">
      <c r="B261" s="26">
        <v>322</v>
      </c>
      <c r="C261" s="24" t="s">
        <v>156</v>
      </c>
      <c r="D261" s="25">
        <v>490</v>
      </c>
      <c r="E261" s="27">
        <v>0</v>
      </c>
      <c r="F261" s="27">
        <v>0</v>
      </c>
      <c r="G261" s="27">
        <v>490</v>
      </c>
    </row>
    <row r="262" spans="1:8" s="28" customFormat="1">
      <c r="A262" s="28" t="s">
        <v>225</v>
      </c>
      <c r="B262" s="30">
        <v>32211</v>
      </c>
      <c r="C262" s="28" t="s">
        <v>158</v>
      </c>
      <c r="D262" s="29">
        <v>490</v>
      </c>
      <c r="E262" s="31">
        <v>0</v>
      </c>
      <c r="F262" s="31">
        <v>0</v>
      </c>
      <c r="G262" s="29">
        <f>D262+H262</f>
        <v>490</v>
      </c>
      <c r="H262" s="28">
        <f>IF(E262&lt;&gt;0,E262,F262*D262/100)</f>
        <v>0</v>
      </c>
    </row>
    <row r="263" spans="1:8" s="24" customFormat="1">
      <c r="B263" s="26">
        <v>323</v>
      </c>
      <c r="C263" s="24" t="s">
        <v>178</v>
      </c>
      <c r="D263" s="25">
        <v>6490</v>
      </c>
      <c r="E263" s="27">
        <v>0</v>
      </c>
      <c r="F263" s="27">
        <v>0</v>
      </c>
      <c r="G263" s="27">
        <v>6490</v>
      </c>
    </row>
    <row r="264" spans="1:8" s="28" customFormat="1">
      <c r="A264" s="28" t="s">
        <v>226</v>
      </c>
      <c r="B264" s="30">
        <v>32371</v>
      </c>
      <c r="C264" s="28" t="s">
        <v>227</v>
      </c>
      <c r="D264" s="29">
        <v>5000</v>
      </c>
      <c r="E264" s="31">
        <v>0</v>
      </c>
      <c r="F264" s="31">
        <v>0</v>
      </c>
      <c r="G264" s="29">
        <f>D264+H264</f>
        <v>5000</v>
      </c>
      <c r="H264" s="28">
        <f>IF(E264&lt;&gt;0,E264,F264*D264/100)</f>
        <v>0</v>
      </c>
    </row>
    <row r="265" spans="1:8" s="28" customFormat="1">
      <c r="A265" s="28" t="s">
        <v>228</v>
      </c>
      <c r="B265" s="30">
        <v>32372</v>
      </c>
      <c r="C265" s="28" t="s">
        <v>224</v>
      </c>
      <c r="D265" s="29">
        <v>1490</v>
      </c>
      <c r="E265" s="31">
        <v>0</v>
      </c>
      <c r="F265" s="31">
        <v>0</v>
      </c>
      <c r="G265" s="29">
        <f>D265+H265</f>
        <v>1490</v>
      </c>
      <c r="H265" s="28">
        <f>IF(E265&lt;&gt;0,E265,F265*D265/100)</f>
        <v>0</v>
      </c>
    </row>
    <row r="266" spans="1:8" s="24" customFormat="1">
      <c r="B266" s="26">
        <v>329</v>
      </c>
      <c r="C266" s="24" t="s">
        <v>138</v>
      </c>
      <c r="D266" s="25">
        <v>840</v>
      </c>
      <c r="E266" s="27">
        <v>0</v>
      </c>
      <c r="F266" s="27">
        <v>0</v>
      </c>
      <c r="G266" s="27">
        <v>840</v>
      </c>
    </row>
    <row r="267" spans="1:8" s="28" customFormat="1">
      <c r="A267" s="28" t="s">
        <v>229</v>
      </c>
      <c r="B267" s="30">
        <v>32999</v>
      </c>
      <c r="C267" s="28" t="s">
        <v>138</v>
      </c>
      <c r="D267" s="29">
        <v>840</v>
      </c>
      <c r="E267" s="31">
        <v>0</v>
      </c>
      <c r="F267" s="31">
        <v>0</v>
      </c>
      <c r="G267" s="29">
        <f>D267+H267</f>
        <v>840</v>
      </c>
      <c r="H267" s="28">
        <f>IF(E267&lt;&gt;0,E267,F267*D267/100)</f>
        <v>0</v>
      </c>
    </row>
    <row r="268" spans="1:8">
      <c r="A268" s="21" t="s">
        <v>48</v>
      </c>
      <c r="B268" s="21"/>
      <c r="C268" s="21"/>
      <c r="D268" s="22">
        <v>105000</v>
      </c>
      <c r="E268" s="23">
        <v>0</v>
      </c>
      <c r="F268" s="23">
        <v>0</v>
      </c>
      <c r="G268" s="23">
        <v>105000</v>
      </c>
    </row>
    <row r="269" spans="1:8" s="24" customFormat="1">
      <c r="B269" s="26">
        <v>3</v>
      </c>
      <c r="C269" s="24" t="s">
        <v>114</v>
      </c>
      <c r="D269" s="25">
        <v>105000</v>
      </c>
      <c r="E269" s="27">
        <v>0</v>
      </c>
      <c r="F269" s="27">
        <v>0</v>
      </c>
      <c r="G269" s="27">
        <v>105000</v>
      </c>
    </row>
    <row r="270" spans="1:8" s="24" customFormat="1">
      <c r="B270" s="26">
        <v>32</v>
      </c>
      <c r="C270" s="24" t="s">
        <v>137</v>
      </c>
      <c r="D270" s="25">
        <v>105000</v>
      </c>
      <c r="E270" s="27">
        <v>0</v>
      </c>
      <c r="F270" s="27">
        <v>0</v>
      </c>
      <c r="G270" s="27">
        <v>105000</v>
      </c>
    </row>
    <row r="271" spans="1:8" s="24" customFormat="1">
      <c r="B271" s="26">
        <v>329</v>
      </c>
      <c r="C271" s="24" t="s">
        <v>138</v>
      </c>
      <c r="D271" s="25">
        <v>105000</v>
      </c>
      <c r="E271" s="27">
        <v>0</v>
      </c>
      <c r="F271" s="27">
        <v>0</v>
      </c>
      <c r="G271" s="27">
        <v>105000</v>
      </c>
    </row>
    <row r="272" spans="1:8" s="28" customFormat="1">
      <c r="A272" s="28" t="s">
        <v>230</v>
      </c>
      <c r="B272" s="30">
        <v>32999</v>
      </c>
      <c r="C272" s="28" t="s">
        <v>138</v>
      </c>
      <c r="D272" s="29">
        <v>105000</v>
      </c>
      <c r="E272" s="31">
        <v>0</v>
      </c>
      <c r="F272" s="31">
        <v>0</v>
      </c>
      <c r="G272" s="29">
        <f>D272+H272</f>
        <v>105000</v>
      </c>
      <c r="H272" s="28">
        <f>IF(E272&lt;&gt;0,E272,F272*D272/100)</f>
        <v>0</v>
      </c>
    </row>
    <row r="273" spans="1:8">
      <c r="A273" s="21" t="s">
        <v>18</v>
      </c>
      <c r="B273" s="21"/>
      <c r="C273" s="21"/>
      <c r="D273" s="22">
        <v>6751.08</v>
      </c>
      <c r="E273" s="23">
        <v>0</v>
      </c>
      <c r="F273" s="23">
        <v>0</v>
      </c>
      <c r="G273" s="23">
        <v>6751.08</v>
      </c>
    </row>
    <row r="274" spans="1:8" s="24" customFormat="1">
      <c r="B274" s="26">
        <v>3</v>
      </c>
      <c r="C274" s="24" t="s">
        <v>114</v>
      </c>
      <c r="D274" s="25">
        <v>6751.08</v>
      </c>
      <c r="E274" s="27">
        <v>0</v>
      </c>
      <c r="F274" s="27">
        <v>0</v>
      </c>
      <c r="G274" s="27">
        <v>6751.08</v>
      </c>
    </row>
    <row r="275" spans="1:8" s="24" customFormat="1">
      <c r="B275" s="26">
        <v>32</v>
      </c>
      <c r="C275" s="24" t="s">
        <v>137</v>
      </c>
      <c r="D275" s="25">
        <v>6751.08</v>
      </c>
      <c r="E275" s="27">
        <v>0</v>
      </c>
      <c r="F275" s="27">
        <v>0</v>
      </c>
      <c r="G275" s="27">
        <v>6751.08</v>
      </c>
    </row>
    <row r="276" spans="1:8" s="24" customFormat="1">
      <c r="B276" s="26">
        <v>324</v>
      </c>
      <c r="C276" s="24" t="s">
        <v>231</v>
      </c>
      <c r="D276" s="25">
        <v>6751.08</v>
      </c>
      <c r="E276" s="27">
        <v>0</v>
      </c>
      <c r="F276" s="27">
        <v>0</v>
      </c>
      <c r="G276" s="27">
        <v>6751.08</v>
      </c>
    </row>
    <row r="277" spans="1:8" s="28" customFormat="1">
      <c r="A277" s="28" t="s">
        <v>232</v>
      </c>
      <c r="B277" s="30">
        <v>32412</v>
      </c>
      <c r="C277" s="28" t="s">
        <v>233</v>
      </c>
      <c r="D277" s="29">
        <v>6751.08</v>
      </c>
      <c r="E277" s="31">
        <v>0</v>
      </c>
      <c r="F277" s="31">
        <v>0</v>
      </c>
      <c r="G277" s="29">
        <f>D277+H277</f>
        <v>6751.08</v>
      </c>
      <c r="H277" s="28">
        <f>IF(E277&lt;&gt;0,E277,F277*D277/100)</f>
        <v>0</v>
      </c>
    </row>
    <row r="278" spans="1:8">
      <c r="A278" s="21" t="s">
        <v>53</v>
      </c>
      <c r="B278" s="21"/>
      <c r="C278" s="21"/>
      <c r="D278" s="22">
        <v>9450</v>
      </c>
      <c r="E278" s="23">
        <v>0</v>
      </c>
      <c r="F278" s="23">
        <v>0</v>
      </c>
      <c r="G278" s="23">
        <v>9450</v>
      </c>
    </row>
    <row r="279" spans="1:8" s="24" customFormat="1">
      <c r="B279" s="26">
        <v>3</v>
      </c>
      <c r="C279" s="24" t="s">
        <v>114</v>
      </c>
      <c r="D279" s="25">
        <v>9450</v>
      </c>
      <c r="E279" s="27">
        <v>0</v>
      </c>
      <c r="F279" s="27">
        <v>0</v>
      </c>
      <c r="G279" s="27">
        <v>9450</v>
      </c>
    </row>
    <row r="280" spans="1:8" s="24" customFormat="1">
      <c r="B280" s="26">
        <v>32</v>
      </c>
      <c r="C280" s="24" t="s">
        <v>137</v>
      </c>
      <c r="D280" s="25">
        <v>9450</v>
      </c>
      <c r="E280" s="27">
        <v>0</v>
      </c>
      <c r="F280" s="27">
        <v>0</v>
      </c>
      <c r="G280" s="27">
        <v>9450</v>
      </c>
    </row>
    <row r="281" spans="1:8" s="24" customFormat="1">
      <c r="B281" s="26">
        <v>329</v>
      </c>
      <c r="C281" s="24" t="s">
        <v>138</v>
      </c>
      <c r="D281" s="25">
        <v>9450</v>
      </c>
      <c r="E281" s="27">
        <v>0</v>
      </c>
      <c r="F281" s="27">
        <v>0</v>
      </c>
      <c r="G281" s="27">
        <v>9450</v>
      </c>
    </row>
    <row r="282" spans="1:8" s="28" customFormat="1">
      <c r="A282" s="28" t="s">
        <v>234</v>
      </c>
      <c r="B282" s="30">
        <v>32999</v>
      </c>
      <c r="C282" s="28" t="s">
        <v>138</v>
      </c>
      <c r="D282" s="29">
        <v>9450</v>
      </c>
      <c r="E282" s="31">
        <v>0</v>
      </c>
      <c r="F282" s="31">
        <v>0</v>
      </c>
      <c r="G282" s="29">
        <f>D282+H282</f>
        <v>9450</v>
      </c>
      <c r="H282" s="28">
        <f>IF(E282&lt;&gt;0,E282,F282*D282/100)</f>
        <v>0</v>
      </c>
    </row>
    <row r="283" spans="1:8">
      <c r="A283" s="21" t="s">
        <v>55</v>
      </c>
      <c r="B283" s="21"/>
      <c r="C283" s="21"/>
      <c r="D283" s="22">
        <v>90000</v>
      </c>
      <c r="E283" s="23">
        <v>0</v>
      </c>
      <c r="F283" s="23">
        <v>0</v>
      </c>
      <c r="G283" s="23">
        <v>90000</v>
      </c>
    </row>
    <row r="284" spans="1:8" s="24" customFormat="1">
      <c r="B284" s="26">
        <v>3</v>
      </c>
      <c r="C284" s="24" t="s">
        <v>114</v>
      </c>
      <c r="D284" s="25">
        <v>11000</v>
      </c>
      <c r="E284" s="27">
        <v>0</v>
      </c>
      <c r="F284" s="27">
        <v>0</v>
      </c>
      <c r="G284" s="27">
        <v>11000</v>
      </c>
    </row>
    <row r="285" spans="1:8" s="24" customFormat="1">
      <c r="B285" s="26">
        <v>32</v>
      </c>
      <c r="C285" s="24" t="s">
        <v>137</v>
      </c>
      <c r="D285" s="25">
        <v>11000</v>
      </c>
      <c r="E285" s="27">
        <v>0</v>
      </c>
      <c r="F285" s="27">
        <v>0</v>
      </c>
      <c r="G285" s="27">
        <v>11000</v>
      </c>
    </row>
    <row r="286" spans="1:8" s="24" customFormat="1">
      <c r="B286" s="26">
        <v>323</v>
      </c>
      <c r="C286" s="24" t="s">
        <v>178</v>
      </c>
      <c r="D286" s="25">
        <v>11000</v>
      </c>
      <c r="E286" s="27">
        <v>0</v>
      </c>
      <c r="F286" s="27">
        <v>0</v>
      </c>
      <c r="G286" s="27">
        <v>11000</v>
      </c>
    </row>
    <row r="287" spans="1:8" s="28" customFormat="1">
      <c r="A287" s="28" t="s">
        <v>235</v>
      </c>
      <c r="B287" s="30">
        <v>32323</v>
      </c>
      <c r="C287" s="28" t="s">
        <v>236</v>
      </c>
      <c r="D287" s="29">
        <v>11000</v>
      </c>
      <c r="E287" s="31">
        <v>0</v>
      </c>
      <c r="F287" s="31">
        <v>0</v>
      </c>
      <c r="G287" s="29">
        <f>D287+H287</f>
        <v>11000</v>
      </c>
      <c r="H287" s="28">
        <f>IF(E287&lt;&gt;0,E287,F287*D287/100)</f>
        <v>0</v>
      </c>
    </row>
    <row r="288" spans="1:8" s="24" customFormat="1">
      <c r="B288" s="26">
        <v>4</v>
      </c>
      <c r="C288" s="24" t="s">
        <v>237</v>
      </c>
      <c r="D288" s="25">
        <v>79000</v>
      </c>
      <c r="E288" s="27">
        <v>0</v>
      </c>
      <c r="F288" s="27">
        <v>0</v>
      </c>
      <c r="G288" s="27">
        <v>79000</v>
      </c>
    </row>
    <row r="289" spans="1:8" s="24" customFormat="1">
      <c r="B289" s="26">
        <v>42</v>
      </c>
      <c r="C289" s="24" t="s">
        <v>238</v>
      </c>
      <c r="D289" s="25">
        <v>79000</v>
      </c>
      <c r="E289" s="27">
        <v>0</v>
      </c>
      <c r="F289" s="27">
        <v>0</v>
      </c>
      <c r="G289" s="27">
        <v>79000</v>
      </c>
    </row>
    <row r="290" spans="1:8" s="24" customFormat="1">
      <c r="B290" s="26">
        <v>422</v>
      </c>
      <c r="C290" s="24" t="s">
        <v>239</v>
      </c>
      <c r="D290" s="25">
        <v>79000</v>
      </c>
      <c r="E290" s="27">
        <v>0</v>
      </c>
      <c r="F290" s="27">
        <v>0</v>
      </c>
      <c r="G290" s="27">
        <v>79000</v>
      </c>
    </row>
    <row r="291" spans="1:8" s="28" customFormat="1">
      <c r="A291" s="28" t="s">
        <v>240</v>
      </c>
      <c r="B291" s="30">
        <v>42253</v>
      </c>
      <c r="C291" s="28" t="s">
        <v>241</v>
      </c>
      <c r="D291" s="29">
        <v>2000</v>
      </c>
      <c r="E291" s="31">
        <v>0</v>
      </c>
      <c r="F291" s="31">
        <v>0</v>
      </c>
      <c r="G291" s="29">
        <f>D291+H291</f>
        <v>2000</v>
      </c>
      <c r="H291" s="28">
        <f>IF(E291&lt;&gt;0,E291,F291*D291/100)</f>
        <v>0</v>
      </c>
    </row>
    <row r="292" spans="1:8" s="28" customFormat="1">
      <c r="A292" s="28" t="s">
        <v>242</v>
      </c>
      <c r="B292" s="30">
        <v>42253</v>
      </c>
      <c r="C292" s="28" t="s">
        <v>241</v>
      </c>
      <c r="D292" s="29">
        <v>70000</v>
      </c>
      <c r="E292" s="31">
        <v>0</v>
      </c>
      <c r="F292" s="31">
        <v>0</v>
      </c>
      <c r="G292" s="29">
        <f>D292+H292</f>
        <v>70000</v>
      </c>
      <c r="H292" s="28">
        <f>IF(E292&lt;&gt;0,E292,F292*D292/100)</f>
        <v>0</v>
      </c>
    </row>
    <row r="293" spans="1:8" s="28" customFormat="1">
      <c r="A293" s="28" t="s">
        <v>243</v>
      </c>
      <c r="B293" s="30">
        <v>42273</v>
      </c>
      <c r="C293" s="28" t="s">
        <v>244</v>
      </c>
      <c r="D293" s="29">
        <v>7000</v>
      </c>
      <c r="E293" s="31">
        <v>0</v>
      </c>
      <c r="F293" s="31">
        <v>0</v>
      </c>
      <c r="G293" s="29">
        <f>D293+H293</f>
        <v>7000</v>
      </c>
      <c r="H293" s="28">
        <f>IF(E293&lt;&gt;0,E293,F293*D293/100)</f>
        <v>0</v>
      </c>
    </row>
    <row r="294" spans="1:8">
      <c r="A294" s="18" t="s">
        <v>58</v>
      </c>
      <c r="B294" s="18"/>
      <c r="C294" s="18"/>
      <c r="D294" s="19">
        <v>48000</v>
      </c>
      <c r="E294" s="20">
        <v>0</v>
      </c>
      <c r="F294" s="20">
        <v>0</v>
      </c>
      <c r="G294" s="20">
        <v>48000</v>
      </c>
    </row>
    <row r="295" spans="1:8">
      <c r="A295" s="21" t="s">
        <v>59</v>
      </c>
      <c r="B295" s="21"/>
      <c r="C295" s="21"/>
      <c r="D295" s="22">
        <v>48000</v>
      </c>
      <c r="E295" s="23">
        <v>0</v>
      </c>
      <c r="F295" s="23">
        <v>0</v>
      </c>
      <c r="G295" s="23">
        <v>48000</v>
      </c>
    </row>
    <row r="296" spans="1:8" s="24" customFormat="1">
      <c r="B296" s="26">
        <v>3</v>
      </c>
      <c r="C296" s="24" t="s">
        <v>114</v>
      </c>
      <c r="D296" s="25">
        <v>48000</v>
      </c>
      <c r="E296" s="27">
        <v>0</v>
      </c>
      <c r="F296" s="27">
        <v>0</v>
      </c>
      <c r="G296" s="27">
        <v>48000</v>
      </c>
    </row>
    <row r="297" spans="1:8" s="24" customFormat="1">
      <c r="B297" s="26">
        <v>32</v>
      </c>
      <c r="C297" s="24" t="s">
        <v>137</v>
      </c>
      <c r="D297" s="25">
        <v>48000</v>
      </c>
      <c r="E297" s="27">
        <v>0</v>
      </c>
      <c r="F297" s="27">
        <v>0</v>
      </c>
      <c r="G297" s="27">
        <v>48000</v>
      </c>
    </row>
    <row r="298" spans="1:8" s="24" customFormat="1">
      <c r="B298" s="26">
        <v>329</v>
      </c>
      <c r="C298" s="24" t="s">
        <v>138</v>
      </c>
      <c r="D298" s="25">
        <v>48000</v>
      </c>
      <c r="E298" s="27">
        <v>0</v>
      </c>
      <c r="F298" s="27">
        <v>0</v>
      </c>
      <c r="G298" s="27">
        <v>48000</v>
      </c>
    </row>
    <row r="299" spans="1:8" s="28" customFormat="1">
      <c r="A299" s="28" t="s">
        <v>245</v>
      </c>
      <c r="B299" s="30">
        <v>32999</v>
      </c>
      <c r="C299" s="28" t="s">
        <v>138</v>
      </c>
      <c r="D299" s="29">
        <v>48000</v>
      </c>
      <c r="E299" s="31">
        <v>0</v>
      </c>
      <c r="F299" s="31">
        <v>0</v>
      </c>
      <c r="G299" s="29">
        <f>D299+H299</f>
        <v>48000</v>
      </c>
      <c r="H299" s="28">
        <f>IF(E299&lt;&gt;0,E299,F299*D299/100)</f>
        <v>0</v>
      </c>
    </row>
    <row r="300" spans="1:8">
      <c r="A300" s="18" t="s">
        <v>63</v>
      </c>
      <c r="B300" s="18"/>
      <c r="C300" s="18"/>
      <c r="D300" s="19">
        <v>1049509</v>
      </c>
      <c r="E300" s="20">
        <v>0</v>
      </c>
      <c r="F300" s="20">
        <v>0</v>
      </c>
      <c r="G300" s="20">
        <v>1049509</v>
      </c>
    </row>
    <row r="301" spans="1:8">
      <c r="A301" s="21" t="s">
        <v>64</v>
      </c>
      <c r="B301" s="21"/>
      <c r="C301" s="21"/>
      <c r="D301" s="22">
        <v>385942</v>
      </c>
      <c r="E301" s="23">
        <v>0</v>
      </c>
      <c r="F301" s="23">
        <v>0</v>
      </c>
      <c r="G301" s="23">
        <v>385942</v>
      </c>
    </row>
    <row r="302" spans="1:8" s="24" customFormat="1">
      <c r="B302" s="26">
        <v>3</v>
      </c>
      <c r="C302" s="24" t="s">
        <v>114</v>
      </c>
      <c r="D302" s="25">
        <v>385942</v>
      </c>
      <c r="E302" s="27">
        <v>0</v>
      </c>
      <c r="F302" s="27">
        <v>0</v>
      </c>
      <c r="G302" s="27">
        <v>385942</v>
      </c>
    </row>
    <row r="303" spans="1:8" s="24" customFormat="1">
      <c r="B303" s="26">
        <v>32</v>
      </c>
      <c r="C303" s="24" t="s">
        <v>137</v>
      </c>
      <c r="D303" s="25">
        <v>385942</v>
      </c>
      <c r="E303" s="27">
        <v>0</v>
      </c>
      <c r="F303" s="27">
        <v>0</v>
      </c>
      <c r="G303" s="27">
        <v>385942</v>
      </c>
    </row>
    <row r="304" spans="1:8" s="24" customFormat="1">
      <c r="B304" s="26">
        <v>321</v>
      </c>
      <c r="C304" s="24" t="s">
        <v>143</v>
      </c>
      <c r="D304" s="25">
        <v>2915</v>
      </c>
      <c r="E304" s="27">
        <v>0</v>
      </c>
      <c r="F304" s="27">
        <v>0</v>
      </c>
      <c r="G304" s="27">
        <v>2915</v>
      </c>
    </row>
    <row r="305" spans="1:8" s="28" customFormat="1">
      <c r="A305" s="28" t="s">
        <v>246</v>
      </c>
      <c r="B305" s="30">
        <v>32111</v>
      </c>
      <c r="C305" s="28" t="s">
        <v>145</v>
      </c>
      <c r="D305" s="29">
        <v>450</v>
      </c>
      <c r="E305" s="31">
        <v>0</v>
      </c>
      <c r="F305" s="31">
        <v>0</v>
      </c>
      <c r="G305" s="29">
        <f>D305+H305</f>
        <v>450</v>
      </c>
      <c r="H305" s="28">
        <f>IF(E305&lt;&gt;0,E305,F305*D305/100)</f>
        <v>0</v>
      </c>
    </row>
    <row r="306" spans="1:8" s="28" customFormat="1">
      <c r="A306" s="28" t="s">
        <v>247</v>
      </c>
      <c r="B306" s="30">
        <v>32115</v>
      </c>
      <c r="C306" s="28" t="s">
        <v>149</v>
      </c>
      <c r="D306" s="29">
        <v>265</v>
      </c>
      <c r="E306" s="31">
        <v>0</v>
      </c>
      <c r="F306" s="31">
        <v>0</v>
      </c>
      <c r="G306" s="29">
        <f>D306+H306</f>
        <v>265</v>
      </c>
      <c r="H306" s="28">
        <f>IF(E306&lt;&gt;0,E306,F306*D306/100)</f>
        <v>0</v>
      </c>
    </row>
    <row r="307" spans="1:8" s="28" customFormat="1">
      <c r="A307" s="28" t="s">
        <v>248</v>
      </c>
      <c r="B307" s="30">
        <v>32141</v>
      </c>
      <c r="C307" s="28" t="s">
        <v>155</v>
      </c>
      <c r="D307" s="29">
        <v>2200</v>
      </c>
      <c r="E307" s="31">
        <v>0</v>
      </c>
      <c r="F307" s="31">
        <v>0</v>
      </c>
      <c r="G307" s="29">
        <f>D307+H307</f>
        <v>2200</v>
      </c>
      <c r="H307" s="28">
        <f>IF(E307&lt;&gt;0,E307,F307*D307/100)</f>
        <v>0</v>
      </c>
    </row>
    <row r="308" spans="1:8" s="24" customFormat="1">
      <c r="B308" s="26">
        <v>322</v>
      </c>
      <c r="C308" s="24" t="s">
        <v>156</v>
      </c>
      <c r="D308" s="25">
        <v>236627</v>
      </c>
      <c r="E308" s="27">
        <v>0</v>
      </c>
      <c r="F308" s="27">
        <v>0</v>
      </c>
      <c r="G308" s="27">
        <v>236627</v>
      </c>
    </row>
    <row r="309" spans="1:8" s="28" customFormat="1">
      <c r="A309" s="28" t="s">
        <v>249</v>
      </c>
      <c r="B309" s="30">
        <v>32214</v>
      </c>
      <c r="C309" s="28" t="s">
        <v>162</v>
      </c>
      <c r="D309" s="29">
        <v>4000</v>
      </c>
      <c r="E309" s="31">
        <v>0</v>
      </c>
      <c r="F309" s="31">
        <v>0</v>
      </c>
      <c r="G309" s="29">
        <f>D309+H309</f>
        <v>4000</v>
      </c>
      <c r="H309" s="28">
        <f>IF(E309&lt;&gt;0,E309,F309*D309/100)</f>
        <v>0</v>
      </c>
    </row>
    <row r="310" spans="1:8" s="28" customFormat="1">
      <c r="A310" s="28" t="s">
        <v>250</v>
      </c>
      <c r="B310" s="30">
        <v>32216</v>
      </c>
      <c r="C310" s="28" t="s">
        <v>251</v>
      </c>
      <c r="D310" s="29">
        <v>7000</v>
      </c>
      <c r="E310" s="31">
        <v>0</v>
      </c>
      <c r="F310" s="31">
        <v>0</v>
      </c>
      <c r="G310" s="29">
        <f>D310+H310</f>
        <v>7000</v>
      </c>
      <c r="H310" s="28">
        <f>IF(E310&lt;&gt;0,E310,F310*D310/100)</f>
        <v>0</v>
      </c>
    </row>
    <row r="311" spans="1:8" s="28" customFormat="1">
      <c r="A311" s="28" t="s">
        <v>252</v>
      </c>
      <c r="B311" s="30">
        <v>32216</v>
      </c>
      <c r="C311" s="28" t="s">
        <v>251</v>
      </c>
      <c r="D311" s="29">
        <v>5000</v>
      </c>
      <c r="E311" s="31">
        <v>0</v>
      </c>
      <c r="F311" s="31">
        <v>0</v>
      </c>
      <c r="G311" s="29">
        <f>D311+H311</f>
        <v>5000</v>
      </c>
      <c r="H311" s="28">
        <f>IF(E311&lt;&gt;0,E311,F311*D311/100)</f>
        <v>0</v>
      </c>
    </row>
    <row r="312" spans="1:8" s="28" customFormat="1">
      <c r="A312" s="28" t="s">
        <v>253</v>
      </c>
      <c r="B312" s="30">
        <v>32219</v>
      </c>
      <c r="C312" s="28" t="s">
        <v>164</v>
      </c>
      <c r="D312" s="29">
        <v>2500</v>
      </c>
      <c r="E312" s="31">
        <v>0</v>
      </c>
      <c r="F312" s="31">
        <v>0</v>
      </c>
      <c r="G312" s="29">
        <f>D312+H312</f>
        <v>2500</v>
      </c>
      <c r="H312" s="28">
        <f>IF(E312&lt;&gt;0,E312,F312*D312/100)</f>
        <v>0</v>
      </c>
    </row>
    <row r="313" spans="1:8" s="28" customFormat="1">
      <c r="A313" s="28" t="s">
        <v>254</v>
      </c>
      <c r="B313" s="30">
        <v>32221</v>
      </c>
      <c r="C313" s="28" t="s">
        <v>255</v>
      </c>
      <c r="D313" s="29">
        <v>130000</v>
      </c>
      <c r="E313" s="31">
        <v>0</v>
      </c>
      <c r="F313" s="31">
        <v>0</v>
      </c>
      <c r="G313" s="29">
        <f>D313+H313</f>
        <v>130000</v>
      </c>
      <c r="H313" s="28">
        <f>IF(E313&lt;&gt;0,E313,F313*D313/100)</f>
        <v>0</v>
      </c>
    </row>
    <row r="314" spans="1:8" s="28" customFormat="1">
      <c r="A314" s="28" t="s">
        <v>256</v>
      </c>
      <c r="B314" s="30">
        <v>32221</v>
      </c>
      <c r="C314" s="28" t="s">
        <v>255</v>
      </c>
      <c r="D314" s="29">
        <v>63567</v>
      </c>
      <c r="E314" s="31">
        <v>0</v>
      </c>
      <c r="F314" s="31">
        <v>0</v>
      </c>
      <c r="G314" s="29">
        <f>D314+H314</f>
        <v>63567</v>
      </c>
      <c r="H314" s="28">
        <f>IF(E314&lt;&gt;0,E314,F314*D314/100)</f>
        <v>0</v>
      </c>
    </row>
    <row r="315" spans="1:8" s="28" customFormat="1">
      <c r="A315" s="28" t="s">
        <v>257</v>
      </c>
      <c r="B315" s="30">
        <v>32229</v>
      </c>
      <c r="C315" s="28" t="s">
        <v>258</v>
      </c>
      <c r="D315" s="29">
        <v>10560</v>
      </c>
      <c r="E315" s="31">
        <v>0</v>
      </c>
      <c r="F315" s="31">
        <v>0</v>
      </c>
      <c r="G315" s="29">
        <f>D315+H315</f>
        <v>10560</v>
      </c>
      <c r="H315" s="28">
        <f>IF(E315&lt;&gt;0,E315,F315*D315/100)</f>
        <v>0</v>
      </c>
    </row>
    <row r="316" spans="1:8" s="28" customFormat="1" ht="28.8">
      <c r="A316" s="28" t="s">
        <v>259</v>
      </c>
      <c r="B316" s="30">
        <v>32241</v>
      </c>
      <c r="C316" s="28" t="s">
        <v>173</v>
      </c>
      <c r="D316" s="29">
        <v>3000</v>
      </c>
      <c r="E316" s="31">
        <v>0</v>
      </c>
      <c r="F316" s="31">
        <v>0</v>
      </c>
      <c r="G316" s="29">
        <f>D316+H316</f>
        <v>3000</v>
      </c>
      <c r="H316" s="28">
        <f>IF(E316&lt;&gt;0,E316,F316*D316/100)</f>
        <v>0</v>
      </c>
    </row>
    <row r="317" spans="1:8" s="28" customFormat="1" ht="28.8">
      <c r="A317" s="28" t="s">
        <v>260</v>
      </c>
      <c r="B317" s="30">
        <v>32242</v>
      </c>
      <c r="C317" s="28" t="s">
        <v>261</v>
      </c>
      <c r="D317" s="29">
        <v>8800</v>
      </c>
      <c r="E317" s="31">
        <v>0</v>
      </c>
      <c r="F317" s="31">
        <v>0</v>
      </c>
      <c r="G317" s="29">
        <f>D317+H317</f>
        <v>8800</v>
      </c>
      <c r="H317" s="28">
        <f>IF(E317&lt;&gt;0,E317,F317*D317/100)</f>
        <v>0</v>
      </c>
    </row>
    <row r="318" spans="1:8" s="28" customFormat="1">
      <c r="A318" s="28" t="s">
        <v>262</v>
      </c>
      <c r="B318" s="30">
        <v>32271</v>
      </c>
      <c r="C318" s="28" t="s">
        <v>177</v>
      </c>
      <c r="D318" s="29">
        <v>2200</v>
      </c>
      <c r="E318" s="31">
        <v>0</v>
      </c>
      <c r="F318" s="31">
        <v>0</v>
      </c>
      <c r="G318" s="29">
        <f>D318+H318</f>
        <v>2200</v>
      </c>
      <c r="H318" s="28">
        <f>IF(E318&lt;&gt;0,E318,F318*D318/100)</f>
        <v>0</v>
      </c>
    </row>
    <row r="319" spans="1:8" s="24" customFormat="1">
      <c r="B319" s="26">
        <v>323</v>
      </c>
      <c r="C319" s="24" t="s">
        <v>178</v>
      </c>
      <c r="D319" s="25">
        <v>117300</v>
      </c>
      <c r="E319" s="27">
        <v>0</v>
      </c>
      <c r="F319" s="27">
        <v>0</v>
      </c>
      <c r="G319" s="27">
        <v>117300</v>
      </c>
    </row>
    <row r="320" spans="1:8" s="28" customFormat="1">
      <c r="A320" s="28" t="s">
        <v>263</v>
      </c>
      <c r="B320" s="30">
        <v>32311</v>
      </c>
      <c r="C320" s="28" t="s">
        <v>180</v>
      </c>
      <c r="D320" s="29">
        <v>200</v>
      </c>
      <c r="E320" s="31">
        <v>0</v>
      </c>
      <c r="F320" s="31">
        <v>0</v>
      </c>
      <c r="G320" s="29">
        <f>D320+H320</f>
        <v>200</v>
      </c>
      <c r="H320" s="28">
        <f>IF(E320&lt;&gt;0,E320,F320*D320/100)</f>
        <v>0</v>
      </c>
    </row>
    <row r="321" spans="1:8" s="28" customFormat="1">
      <c r="A321" s="28" t="s">
        <v>264</v>
      </c>
      <c r="B321" s="30">
        <v>32321</v>
      </c>
      <c r="C321" s="28" t="s">
        <v>186</v>
      </c>
      <c r="D321" s="29">
        <v>10000</v>
      </c>
      <c r="E321" s="31">
        <v>0</v>
      </c>
      <c r="F321" s="31">
        <v>0</v>
      </c>
      <c r="G321" s="29">
        <f>D321+H321</f>
        <v>10000</v>
      </c>
      <c r="H321" s="28">
        <f>IF(E321&lt;&gt;0,E321,F321*D321/100)</f>
        <v>0</v>
      </c>
    </row>
    <row r="322" spans="1:8" s="28" customFormat="1">
      <c r="A322" s="28" t="s">
        <v>265</v>
      </c>
      <c r="B322" s="30">
        <v>32322</v>
      </c>
      <c r="C322" s="28" t="s">
        <v>188</v>
      </c>
      <c r="D322" s="29">
        <v>23000</v>
      </c>
      <c r="E322" s="31">
        <v>0</v>
      </c>
      <c r="F322" s="31">
        <v>0</v>
      </c>
      <c r="G322" s="29">
        <f>D322+H322</f>
        <v>23000</v>
      </c>
      <c r="H322" s="28">
        <f>IF(E322&lt;&gt;0,E322,F322*D322/100)</f>
        <v>0</v>
      </c>
    </row>
    <row r="323" spans="1:8" s="28" customFormat="1">
      <c r="A323" s="28" t="s">
        <v>266</v>
      </c>
      <c r="B323" s="30">
        <v>32341</v>
      </c>
      <c r="C323" s="28" t="s">
        <v>190</v>
      </c>
      <c r="D323" s="29">
        <v>13000</v>
      </c>
      <c r="E323" s="31">
        <v>0</v>
      </c>
      <c r="F323" s="31">
        <v>0</v>
      </c>
      <c r="G323" s="29">
        <f>D323+H323</f>
        <v>13000</v>
      </c>
      <c r="H323" s="28">
        <f>IF(E323&lt;&gt;0,E323,F323*D323/100)</f>
        <v>0</v>
      </c>
    </row>
    <row r="324" spans="1:8" s="28" customFormat="1">
      <c r="A324" s="28" t="s">
        <v>267</v>
      </c>
      <c r="B324" s="30">
        <v>32342</v>
      </c>
      <c r="C324" s="28" t="s">
        <v>192</v>
      </c>
      <c r="D324" s="29">
        <v>5000</v>
      </c>
      <c r="E324" s="31">
        <v>0</v>
      </c>
      <c r="F324" s="31">
        <v>0</v>
      </c>
      <c r="G324" s="29">
        <f>D324+H324</f>
        <v>5000</v>
      </c>
      <c r="H324" s="28">
        <f>IF(E324&lt;&gt;0,E324,F324*D324/100)</f>
        <v>0</v>
      </c>
    </row>
    <row r="325" spans="1:8" s="28" customFormat="1">
      <c r="A325" s="28" t="s">
        <v>268</v>
      </c>
      <c r="B325" s="30">
        <v>32343</v>
      </c>
      <c r="C325" s="28" t="s">
        <v>269</v>
      </c>
      <c r="D325" s="29">
        <v>2400</v>
      </c>
      <c r="E325" s="31">
        <v>0</v>
      </c>
      <c r="F325" s="31">
        <v>0</v>
      </c>
      <c r="G325" s="29">
        <f>D325+H325</f>
        <v>2400</v>
      </c>
      <c r="H325" s="28">
        <f>IF(E325&lt;&gt;0,E325,F325*D325/100)</f>
        <v>0</v>
      </c>
    </row>
    <row r="326" spans="1:8" s="28" customFormat="1">
      <c r="A326" s="28" t="s">
        <v>270</v>
      </c>
      <c r="B326" s="30">
        <v>32344</v>
      </c>
      <c r="C326" s="28" t="s">
        <v>194</v>
      </c>
      <c r="D326" s="29">
        <v>1000</v>
      </c>
      <c r="E326" s="31">
        <v>0</v>
      </c>
      <c r="F326" s="31">
        <v>0</v>
      </c>
      <c r="G326" s="29">
        <f>D326+H326</f>
        <v>1000</v>
      </c>
      <c r="H326" s="28">
        <f>IF(E326&lt;&gt;0,E326,F326*D326/100)</f>
        <v>0</v>
      </c>
    </row>
    <row r="327" spans="1:8" s="28" customFormat="1">
      <c r="A327" s="28" t="s">
        <v>271</v>
      </c>
      <c r="B327" s="30">
        <v>32362</v>
      </c>
      <c r="C327" s="28" t="s">
        <v>272</v>
      </c>
      <c r="D327" s="29">
        <v>52000</v>
      </c>
      <c r="E327" s="31">
        <v>0</v>
      </c>
      <c r="F327" s="31">
        <v>0</v>
      </c>
      <c r="G327" s="29">
        <f>D327+H327</f>
        <v>52000</v>
      </c>
      <c r="H327" s="28">
        <f>IF(E327&lt;&gt;0,E327,F327*D327/100)</f>
        <v>0</v>
      </c>
    </row>
    <row r="328" spans="1:8" s="28" customFormat="1">
      <c r="A328" s="28" t="s">
        <v>273</v>
      </c>
      <c r="B328" s="30">
        <v>32363</v>
      </c>
      <c r="C328" s="28" t="s">
        <v>274</v>
      </c>
      <c r="D328" s="29">
        <v>5000</v>
      </c>
      <c r="E328" s="31">
        <v>0</v>
      </c>
      <c r="F328" s="31">
        <v>0</v>
      </c>
      <c r="G328" s="29">
        <f>D328+H328</f>
        <v>5000</v>
      </c>
      <c r="H328" s="28">
        <f>IF(E328&lt;&gt;0,E328,F328*D328/100)</f>
        <v>0</v>
      </c>
    </row>
    <row r="329" spans="1:8" s="28" customFormat="1">
      <c r="A329" s="28" t="s">
        <v>275</v>
      </c>
      <c r="B329" s="30">
        <v>32375</v>
      </c>
      <c r="C329" s="28" t="s">
        <v>276</v>
      </c>
      <c r="D329" s="29">
        <v>5000</v>
      </c>
      <c r="E329" s="31">
        <v>0</v>
      </c>
      <c r="F329" s="31">
        <v>0</v>
      </c>
      <c r="G329" s="29">
        <f>D329+H329</f>
        <v>5000</v>
      </c>
      <c r="H329" s="28">
        <f>IF(E329&lt;&gt;0,E329,F329*D329/100)</f>
        <v>0</v>
      </c>
    </row>
    <row r="330" spans="1:8" s="28" customFormat="1">
      <c r="A330" s="28" t="s">
        <v>277</v>
      </c>
      <c r="B330" s="30">
        <v>32399</v>
      </c>
      <c r="C330" s="28" t="s">
        <v>202</v>
      </c>
      <c r="D330" s="29">
        <v>700</v>
      </c>
      <c r="E330" s="31">
        <v>0</v>
      </c>
      <c r="F330" s="31">
        <v>0</v>
      </c>
      <c r="G330" s="29">
        <f>D330+H330</f>
        <v>700</v>
      </c>
      <c r="H330" s="28">
        <f>IF(E330&lt;&gt;0,E330,F330*D330/100)</f>
        <v>0</v>
      </c>
    </row>
    <row r="331" spans="1:8" s="24" customFormat="1">
      <c r="B331" s="26">
        <v>329</v>
      </c>
      <c r="C331" s="24" t="s">
        <v>138</v>
      </c>
      <c r="D331" s="25">
        <v>29100</v>
      </c>
      <c r="E331" s="27">
        <v>0</v>
      </c>
      <c r="F331" s="27">
        <v>0</v>
      </c>
      <c r="G331" s="27">
        <v>29100</v>
      </c>
    </row>
    <row r="332" spans="1:8" s="28" customFormat="1">
      <c r="A332" s="28" t="s">
        <v>278</v>
      </c>
      <c r="B332" s="30">
        <v>32922</v>
      </c>
      <c r="C332" s="28" t="s">
        <v>204</v>
      </c>
      <c r="D332" s="29">
        <v>29100</v>
      </c>
      <c r="E332" s="31">
        <v>0</v>
      </c>
      <c r="F332" s="31">
        <v>0</v>
      </c>
      <c r="G332" s="29">
        <f>D332+H332</f>
        <v>29100</v>
      </c>
      <c r="H332" s="28">
        <f>IF(E332&lt;&gt;0,E332,F332*D332/100)</f>
        <v>0</v>
      </c>
    </row>
    <row r="333" spans="1:8">
      <c r="A333" s="21" t="s">
        <v>70</v>
      </c>
      <c r="B333" s="21"/>
      <c r="C333" s="21"/>
      <c r="D333" s="22">
        <v>8589</v>
      </c>
      <c r="E333" s="23">
        <v>0</v>
      </c>
      <c r="F333" s="23">
        <v>0</v>
      </c>
      <c r="G333" s="23">
        <v>8589</v>
      </c>
    </row>
    <row r="334" spans="1:8" s="24" customFormat="1">
      <c r="B334" s="26">
        <v>3</v>
      </c>
      <c r="C334" s="24" t="s">
        <v>114</v>
      </c>
      <c r="D334" s="25">
        <v>8589</v>
      </c>
      <c r="E334" s="27">
        <v>0</v>
      </c>
      <c r="F334" s="27">
        <v>0</v>
      </c>
      <c r="G334" s="27">
        <v>8589</v>
      </c>
    </row>
    <row r="335" spans="1:8" s="24" customFormat="1">
      <c r="B335" s="26">
        <v>32</v>
      </c>
      <c r="C335" s="24" t="s">
        <v>137</v>
      </c>
      <c r="D335" s="25">
        <v>8589</v>
      </c>
      <c r="E335" s="27">
        <v>0</v>
      </c>
      <c r="F335" s="27">
        <v>0</v>
      </c>
      <c r="G335" s="27">
        <v>8589</v>
      </c>
    </row>
    <row r="336" spans="1:8" s="24" customFormat="1">
      <c r="B336" s="26">
        <v>322</v>
      </c>
      <c r="C336" s="24" t="s">
        <v>156</v>
      </c>
      <c r="D336" s="25">
        <v>5689</v>
      </c>
      <c r="E336" s="27">
        <v>0</v>
      </c>
      <c r="F336" s="27">
        <v>0</v>
      </c>
      <c r="G336" s="27">
        <v>5689</v>
      </c>
    </row>
    <row r="337" spans="1:8" s="28" customFormat="1">
      <c r="A337" s="28" t="s">
        <v>279</v>
      </c>
      <c r="B337" s="30">
        <v>32221</v>
      </c>
      <c r="C337" s="28" t="s">
        <v>255</v>
      </c>
      <c r="D337" s="29">
        <v>69</v>
      </c>
      <c r="E337" s="31">
        <v>0</v>
      </c>
      <c r="F337" s="31">
        <v>0</v>
      </c>
      <c r="G337" s="29">
        <f>D337+H337</f>
        <v>69</v>
      </c>
      <c r="H337" s="28">
        <f>IF(E337&lt;&gt;0,E337,F337*D337/100)</f>
        <v>0</v>
      </c>
    </row>
    <row r="338" spans="1:8" s="28" customFormat="1">
      <c r="A338" s="28" t="s">
        <v>280</v>
      </c>
      <c r="B338" s="30">
        <v>32221</v>
      </c>
      <c r="C338" s="28" t="s">
        <v>255</v>
      </c>
      <c r="D338" s="29">
        <v>5620</v>
      </c>
      <c r="E338" s="31">
        <v>0</v>
      </c>
      <c r="F338" s="31">
        <v>0</v>
      </c>
      <c r="G338" s="29">
        <f>D338+H338</f>
        <v>5620</v>
      </c>
      <c r="H338" s="28">
        <f>IF(E338&lt;&gt;0,E338,F338*D338/100)</f>
        <v>0</v>
      </c>
    </row>
    <row r="339" spans="1:8" s="24" customFormat="1">
      <c r="B339" s="26">
        <v>323</v>
      </c>
      <c r="C339" s="24" t="s">
        <v>178</v>
      </c>
      <c r="D339" s="25">
        <v>2900</v>
      </c>
      <c r="E339" s="27">
        <v>0</v>
      </c>
      <c r="F339" s="27">
        <v>0</v>
      </c>
      <c r="G339" s="27">
        <v>2900</v>
      </c>
    </row>
    <row r="340" spans="1:8" s="28" customFormat="1">
      <c r="A340" s="28" t="s">
        <v>281</v>
      </c>
      <c r="B340" s="30">
        <v>32399</v>
      </c>
      <c r="C340" s="28" t="s">
        <v>202</v>
      </c>
      <c r="D340" s="29">
        <v>2900</v>
      </c>
      <c r="E340" s="31">
        <v>0</v>
      </c>
      <c r="F340" s="31">
        <v>0</v>
      </c>
      <c r="G340" s="29">
        <f>D340+H340</f>
        <v>2900</v>
      </c>
      <c r="H340" s="28">
        <f>IF(E340&lt;&gt;0,E340,F340*D340/100)</f>
        <v>0</v>
      </c>
    </row>
    <row r="341" spans="1:8">
      <c r="A341" s="21" t="s">
        <v>72</v>
      </c>
      <c r="B341" s="21"/>
      <c r="C341" s="21"/>
      <c r="D341" s="22">
        <v>137441</v>
      </c>
      <c r="E341" s="23">
        <v>0</v>
      </c>
      <c r="F341" s="23">
        <v>0</v>
      </c>
      <c r="G341" s="23">
        <v>137441</v>
      </c>
    </row>
    <row r="342" spans="1:8" s="24" customFormat="1">
      <c r="B342" s="26">
        <v>3</v>
      </c>
      <c r="C342" s="24" t="s">
        <v>114</v>
      </c>
      <c r="D342" s="25">
        <v>137441</v>
      </c>
      <c r="E342" s="27">
        <v>0</v>
      </c>
      <c r="F342" s="27">
        <v>0</v>
      </c>
      <c r="G342" s="27">
        <v>137441</v>
      </c>
    </row>
    <row r="343" spans="1:8" s="24" customFormat="1">
      <c r="B343" s="26">
        <v>32</v>
      </c>
      <c r="C343" s="24" t="s">
        <v>137</v>
      </c>
      <c r="D343" s="25">
        <v>137441</v>
      </c>
      <c r="E343" s="27">
        <v>0</v>
      </c>
      <c r="F343" s="27">
        <v>0</v>
      </c>
      <c r="G343" s="27">
        <v>137441</v>
      </c>
    </row>
    <row r="344" spans="1:8" s="24" customFormat="1">
      <c r="B344" s="26">
        <v>322</v>
      </c>
      <c r="C344" s="24" t="s">
        <v>156</v>
      </c>
      <c r="D344" s="25">
        <v>64600</v>
      </c>
      <c r="E344" s="27">
        <v>0</v>
      </c>
      <c r="F344" s="27">
        <v>0</v>
      </c>
      <c r="G344" s="27">
        <v>64600</v>
      </c>
    </row>
    <row r="345" spans="1:8" s="28" customFormat="1">
      <c r="A345" s="28" t="s">
        <v>282</v>
      </c>
      <c r="B345" s="30">
        <v>32214</v>
      </c>
      <c r="C345" s="28" t="s">
        <v>162</v>
      </c>
      <c r="D345" s="29">
        <v>1500</v>
      </c>
      <c r="E345" s="31">
        <v>0</v>
      </c>
      <c r="F345" s="31">
        <v>0</v>
      </c>
      <c r="G345" s="29">
        <f>D345+H345</f>
        <v>1500</v>
      </c>
      <c r="H345" s="28">
        <f>IF(E345&lt;&gt;0,E345,F345*D345/100)</f>
        <v>0</v>
      </c>
    </row>
    <row r="346" spans="1:8" s="28" customFormat="1">
      <c r="A346" s="28" t="s">
        <v>283</v>
      </c>
      <c r="B346" s="30">
        <v>32219</v>
      </c>
      <c r="C346" s="28" t="s">
        <v>164</v>
      </c>
      <c r="D346" s="29">
        <v>500</v>
      </c>
      <c r="E346" s="31">
        <v>0</v>
      </c>
      <c r="F346" s="31">
        <v>0</v>
      </c>
      <c r="G346" s="29">
        <f>D346+H346</f>
        <v>500</v>
      </c>
      <c r="H346" s="28">
        <f>IF(E346&lt;&gt;0,E346,F346*D346/100)</f>
        <v>0</v>
      </c>
    </row>
    <row r="347" spans="1:8" s="28" customFormat="1">
      <c r="A347" s="28" t="s">
        <v>284</v>
      </c>
      <c r="B347" s="30">
        <v>32234</v>
      </c>
      <c r="C347" s="28" t="s">
        <v>171</v>
      </c>
      <c r="D347" s="29">
        <v>20000</v>
      </c>
      <c r="E347" s="31">
        <v>0</v>
      </c>
      <c r="F347" s="31">
        <v>0</v>
      </c>
      <c r="G347" s="29">
        <f>D347+H347</f>
        <v>20000</v>
      </c>
      <c r="H347" s="28">
        <f>IF(E347&lt;&gt;0,E347,F347*D347/100)</f>
        <v>0</v>
      </c>
    </row>
    <row r="348" spans="1:8" s="28" customFormat="1">
      <c r="A348" s="28" t="s">
        <v>285</v>
      </c>
      <c r="B348" s="30">
        <v>32234</v>
      </c>
      <c r="C348" s="28" t="s">
        <v>171</v>
      </c>
      <c r="D348" s="29">
        <v>2000</v>
      </c>
      <c r="E348" s="31">
        <v>0</v>
      </c>
      <c r="F348" s="31">
        <v>0</v>
      </c>
      <c r="G348" s="29">
        <f>D348+H348</f>
        <v>2000</v>
      </c>
      <c r="H348" s="28">
        <f>IF(E348&lt;&gt;0,E348,F348*D348/100)</f>
        <v>0</v>
      </c>
    </row>
    <row r="349" spans="1:8" s="28" customFormat="1" ht="28.8">
      <c r="A349" s="28" t="s">
        <v>286</v>
      </c>
      <c r="B349" s="30">
        <v>32241</v>
      </c>
      <c r="C349" s="28" t="s">
        <v>173</v>
      </c>
      <c r="D349" s="29">
        <v>600</v>
      </c>
      <c r="E349" s="31">
        <v>0</v>
      </c>
      <c r="F349" s="31">
        <v>0</v>
      </c>
      <c r="G349" s="29">
        <f>D349+H349</f>
        <v>600</v>
      </c>
      <c r="H349" s="28">
        <f>IF(E349&lt;&gt;0,E349,F349*D349/100)</f>
        <v>0</v>
      </c>
    </row>
    <row r="350" spans="1:8" s="28" customFormat="1" ht="28.8">
      <c r="A350" s="28" t="s">
        <v>287</v>
      </c>
      <c r="B350" s="30">
        <v>32242</v>
      </c>
      <c r="C350" s="28" t="s">
        <v>261</v>
      </c>
      <c r="D350" s="29">
        <v>11000</v>
      </c>
      <c r="E350" s="31">
        <v>0</v>
      </c>
      <c r="F350" s="31">
        <v>0</v>
      </c>
      <c r="G350" s="29">
        <f>D350+H350</f>
        <v>11000</v>
      </c>
      <c r="H350" s="28">
        <f>IF(E350&lt;&gt;0,E350,F350*D350/100)</f>
        <v>0</v>
      </c>
    </row>
    <row r="351" spans="1:8" s="28" customFormat="1" ht="28.8">
      <c r="A351" s="28" t="s">
        <v>288</v>
      </c>
      <c r="B351" s="30">
        <v>32243</v>
      </c>
      <c r="C351" s="28" t="s">
        <v>289</v>
      </c>
      <c r="D351" s="29">
        <v>25000</v>
      </c>
      <c r="E351" s="31">
        <v>0</v>
      </c>
      <c r="F351" s="31">
        <v>0</v>
      </c>
      <c r="G351" s="29">
        <f>D351+H351</f>
        <v>25000</v>
      </c>
      <c r="H351" s="28">
        <f>IF(E351&lt;&gt;0,E351,F351*D351/100)</f>
        <v>0</v>
      </c>
    </row>
    <row r="352" spans="1:8" s="28" customFormat="1">
      <c r="A352" s="28" t="s">
        <v>290</v>
      </c>
      <c r="B352" s="30">
        <v>32271</v>
      </c>
      <c r="C352" s="28" t="s">
        <v>177</v>
      </c>
      <c r="D352" s="29">
        <v>4000</v>
      </c>
      <c r="E352" s="31">
        <v>0</v>
      </c>
      <c r="F352" s="31">
        <v>0</v>
      </c>
      <c r="G352" s="29">
        <f>D352+H352</f>
        <v>4000</v>
      </c>
      <c r="H352" s="28">
        <f>IF(E352&lt;&gt;0,E352,F352*D352/100)</f>
        <v>0</v>
      </c>
    </row>
    <row r="353" spans="1:8" s="24" customFormat="1">
      <c r="B353" s="26">
        <v>323</v>
      </c>
      <c r="C353" s="24" t="s">
        <v>178</v>
      </c>
      <c r="D353" s="25">
        <v>72841</v>
      </c>
      <c r="E353" s="27">
        <v>0</v>
      </c>
      <c r="F353" s="27">
        <v>0</v>
      </c>
      <c r="G353" s="27">
        <v>72841</v>
      </c>
    </row>
    <row r="354" spans="1:8" s="28" customFormat="1">
      <c r="A354" s="28" t="s">
        <v>291</v>
      </c>
      <c r="B354" s="30">
        <v>32311</v>
      </c>
      <c r="C354" s="28" t="s">
        <v>180</v>
      </c>
      <c r="D354" s="29">
        <v>600</v>
      </c>
      <c r="E354" s="31">
        <v>0</v>
      </c>
      <c r="F354" s="31">
        <v>0</v>
      </c>
      <c r="G354" s="29">
        <f>D354+H354</f>
        <v>600</v>
      </c>
      <c r="H354" s="28">
        <f>IF(E354&lt;&gt;0,E354,F354*D354/100)</f>
        <v>0</v>
      </c>
    </row>
    <row r="355" spans="1:8" s="28" customFormat="1">
      <c r="A355" s="28" t="s">
        <v>292</v>
      </c>
      <c r="B355" s="30">
        <v>32319</v>
      </c>
      <c r="C355" s="28" t="s">
        <v>221</v>
      </c>
      <c r="D355" s="29">
        <v>750</v>
      </c>
      <c r="E355" s="31">
        <v>0</v>
      </c>
      <c r="F355" s="31">
        <v>0</v>
      </c>
      <c r="G355" s="29">
        <f>D355+H355</f>
        <v>750</v>
      </c>
      <c r="H355" s="28">
        <f>IF(E355&lt;&gt;0,E355,F355*D355/100)</f>
        <v>0</v>
      </c>
    </row>
    <row r="356" spans="1:8" s="28" customFormat="1">
      <c r="A356" s="28" t="s">
        <v>293</v>
      </c>
      <c r="B356" s="30">
        <v>32323</v>
      </c>
      <c r="C356" s="28" t="s">
        <v>236</v>
      </c>
      <c r="D356" s="29">
        <v>51491</v>
      </c>
      <c r="E356" s="31">
        <v>0</v>
      </c>
      <c r="F356" s="31">
        <v>0</v>
      </c>
      <c r="G356" s="29">
        <f>D356+H356</f>
        <v>51491</v>
      </c>
      <c r="H356" s="28">
        <f>IF(E356&lt;&gt;0,E356,F356*D356/100)</f>
        <v>0</v>
      </c>
    </row>
    <row r="357" spans="1:8" s="28" customFormat="1">
      <c r="A357" s="28" t="s">
        <v>294</v>
      </c>
      <c r="B357" s="30">
        <v>32349</v>
      </c>
      <c r="C357" s="28" t="s">
        <v>196</v>
      </c>
      <c r="D357" s="29">
        <v>7600</v>
      </c>
      <c r="E357" s="31">
        <v>0</v>
      </c>
      <c r="F357" s="31">
        <v>0</v>
      </c>
      <c r="G357" s="29">
        <f>D357+H357</f>
        <v>7600</v>
      </c>
      <c r="H357" s="28">
        <f>IF(E357&lt;&gt;0,E357,F357*D357/100)</f>
        <v>0</v>
      </c>
    </row>
    <row r="358" spans="1:8" s="28" customFormat="1">
      <c r="A358" s="28" t="s">
        <v>295</v>
      </c>
      <c r="B358" s="30">
        <v>32372</v>
      </c>
      <c r="C358" s="28" t="s">
        <v>224</v>
      </c>
      <c r="D358" s="29">
        <v>900</v>
      </c>
      <c r="E358" s="31">
        <v>0</v>
      </c>
      <c r="F358" s="31">
        <v>0</v>
      </c>
      <c r="G358" s="29">
        <f>D358+H358</f>
        <v>900</v>
      </c>
      <c r="H358" s="28">
        <f>IF(E358&lt;&gt;0,E358,F358*D358/100)</f>
        <v>0</v>
      </c>
    </row>
    <row r="359" spans="1:8" s="28" customFormat="1">
      <c r="A359" s="28" t="s">
        <v>296</v>
      </c>
      <c r="B359" s="30">
        <v>32379</v>
      </c>
      <c r="C359" s="28" t="s">
        <v>297</v>
      </c>
      <c r="D359" s="29">
        <v>5000</v>
      </c>
      <c r="E359" s="31">
        <v>0</v>
      </c>
      <c r="F359" s="31">
        <v>0</v>
      </c>
      <c r="G359" s="29">
        <f>D359+H359</f>
        <v>5000</v>
      </c>
      <c r="H359" s="28">
        <f>IF(E359&lt;&gt;0,E359,F359*D359/100)</f>
        <v>0</v>
      </c>
    </row>
    <row r="360" spans="1:8" s="28" customFormat="1">
      <c r="A360" s="28" t="s">
        <v>298</v>
      </c>
      <c r="B360" s="30">
        <v>32389</v>
      </c>
      <c r="C360" s="28" t="s">
        <v>200</v>
      </c>
      <c r="D360" s="29">
        <v>4500</v>
      </c>
      <c r="E360" s="31">
        <v>0</v>
      </c>
      <c r="F360" s="31">
        <v>0</v>
      </c>
      <c r="G360" s="29">
        <f>D360+H360</f>
        <v>4500</v>
      </c>
      <c r="H360" s="28">
        <f>IF(E360&lt;&gt;0,E360,F360*D360/100)</f>
        <v>0</v>
      </c>
    </row>
    <row r="361" spans="1:8" s="28" customFormat="1">
      <c r="A361" s="28" t="s">
        <v>299</v>
      </c>
      <c r="B361" s="30">
        <v>32394</v>
      </c>
      <c r="C361" s="28" t="s">
        <v>300</v>
      </c>
      <c r="D361" s="29">
        <v>2000</v>
      </c>
      <c r="E361" s="31">
        <v>0</v>
      </c>
      <c r="F361" s="31">
        <v>0</v>
      </c>
      <c r="G361" s="29">
        <f>D361+H361</f>
        <v>2000</v>
      </c>
      <c r="H361" s="28">
        <f>IF(E361&lt;&gt;0,E361,F361*D361/100)</f>
        <v>0</v>
      </c>
    </row>
    <row r="362" spans="1:8">
      <c r="A362" s="21" t="s">
        <v>78</v>
      </c>
      <c r="B362" s="21"/>
      <c r="C362" s="21"/>
      <c r="D362" s="22">
        <v>67290</v>
      </c>
      <c r="E362" s="23">
        <v>0</v>
      </c>
      <c r="F362" s="23">
        <v>0</v>
      </c>
      <c r="G362" s="23">
        <v>67290</v>
      </c>
    </row>
    <row r="363" spans="1:8" s="24" customFormat="1">
      <c r="B363" s="26">
        <v>3</v>
      </c>
      <c r="C363" s="24" t="s">
        <v>114</v>
      </c>
      <c r="D363" s="25">
        <v>67290</v>
      </c>
      <c r="E363" s="27">
        <v>0</v>
      </c>
      <c r="F363" s="27">
        <v>0</v>
      </c>
      <c r="G363" s="27">
        <v>67290</v>
      </c>
    </row>
    <row r="364" spans="1:8" s="24" customFormat="1">
      <c r="B364" s="26">
        <v>32</v>
      </c>
      <c r="C364" s="24" t="s">
        <v>137</v>
      </c>
      <c r="D364" s="25">
        <v>67290</v>
      </c>
      <c r="E364" s="27">
        <v>0</v>
      </c>
      <c r="F364" s="27">
        <v>0</v>
      </c>
      <c r="G364" s="27">
        <v>67290</v>
      </c>
    </row>
    <row r="365" spans="1:8" s="24" customFormat="1">
      <c r="B365" s="26">
        <v>322</v>
      </c>
      <c r="C365" s="24" t="s">
        <v>156</v>
      </c>
      <c r="D365" s="25">
        <v>45000</v>
      </c>
      <c r="E365" s="27">
        <v>0</v>
      </c>
      <c r="F365" s="27">
        <v>0</v>
      </c>
      <c r="G365" s="27">
        <v>45000</v>
      </c>
    </row>
    <row r="366" spans="1:8" s="28" customFormat="1">
      <c r="A366" s="28" t="s">
        <v>301</v>
      </c>
      <c r="B366" s="30">
        <v>32221</v>
      </c>
      <c r="C366" s="28" t="s">
        <v>255</v>
      </c>
      <c r="D366" s="29">
        <v>40000</v>
      </c>
      <c r="E366" s="31">
        <v>0</v>
      </c>
      <c r="F366" s="31">
        <v>0</v>
      </c>
      <c r="G366" s="29">
        <f>D366+H366</f>
        <v>40000</v>
      </c>
      <c r="H366" s="28">
        <f>IF(E366&lt;&gt;0,E366,F366*D366/100)</f>
        <v>0</v>
      </c>
    </row>
    <row r="367" spans="1:8" s="28" customFormat="1">
      <c r="A367" s="28" t="s">
        <v>302</v>
      </c>
      <c r="B367" s="30">
        <v>32229</v>
      </c>
      <c r="C367" s="28" t="s">
        <v>258</v>
      </c>
      <c r="D367" s="29">
        <v>5000</v>
      </c>
      <c r="E367" s="31">
        <v>0</v>
      </c>
      <c r="F367" s="31">
        <v>0</v>
      </c>
      <c r="G367" s="29">
        <f>D367+H367</f>
        <v>5000</v>
      </c>
      <c r="H367" s="28">
        <f>IF(E367&lt;&gt;0,E367,F367*D367/100)</f>
        <v>0</v>
      </c>
    </row>
    <row r="368" spans="1:8" s="24" customFormat="1">
      <c r="B368" s="26">
        <v>323</v>
      </c>
      <c r="C368" s="24" t="s">
        <v>178</v>
      </c>
      <c r="D368" s="25">
        <v>7890</v>
      </c>
      <c r="E368" s="27">
        <v>0</v>
      </c>
      <c r="F368" s="27">
        <v>0</v>
      </c>
      <c r="G368" s="27">
        <v>7890</v>
      </c>
    </row>
    <row r="369" spans="1:8" s="28" customFormat="1">
      <c r="A369" s="28" t="s">
        <v>303</v>
      </c>
      <c r="B369" s="30">
        <v>32319</v>
      </c>
      <c r="C369" s="28" t="s">
        <v>221</v>
      </c>
      <c r="D369" s="29">
        <v>450</v>
      </c>
      <c r="E369" s="31">
        <v>0</v>
      </c>
      <c r="F369" s="31">
        <v>0</v>
      </c>
      <c r="G369" s="29">
        <f>D369+H369</f>
        <v>450</v>
      </c>
      <c r="H369" s="28">
        <f>IF(E369&lt;&gt;0,E369,F369*D369/100)</f>
        <v>0</v>
      </c>
    </row>
    <row r="370" spans="1:8" s="28" customFormat="1">
      <c r="A370" s="28" t="s">
        <v>304</v>
      </c>
      <c r="B370" s="30">
        <v>32331</v>
      </c>
      <c r="C370" s="28" t="s">
        <v>305</v>
      </c>
      <c r="D370" s="29">
        <v>1000</v>
      </c>
      <c r="E370" s="31">
        <v>0</v>
      </c>
      <c r="F370" s="31">
        <v>0</v>
      </c>
      <c r="G370" s="29">
        <f>D370+H370</f>
        <v>1000</v>
      </c>
      <c r="H370" s="28">
        <f>IF(E370&lt;&gt;0,E370,F370*D370/100)</f>
        <v>0</v>
      </c>
    </row>
    <row r="371" spans="1:8" s="28" customFormat="1">
      <c r="A371" s="28" t="s">
        <v>306</v>
      </c>
      <c r="B371" s="30">
        <v>32341</v>
      </c>
      <c r="C371" s="28" t="s">
        <v>190</v>
      </c>
      <c r="D371" s="29">
        <v>2000</v>
      </c>
      <c r="E371" s="31">
        <v>0</v>
      </c>
      <c r="F371" s="31">
        <v>0</v>
      </c>
      <c r="G371" s="29">
        <f>D371+H371</f>
        <v>2000</v>
      </c>
      <c r="H371" s="28">
        <f>IF(E371&lt;&gt;0,E371,F371*D371/100)</f>
        <v>0</v>
      </c>
    </row>
    <row r="372" spans="1:8" s="28" customFormat="1">
      <c r="A372" s="28" t="s">
        <v>307</v>
      </c>
      <c r="B372" s="30">
        <v>32399</v>
      </c>
      <c r="C372" s="28" t="s">
        <v>202</v>
      </c>
      <c r="D372" s="29">
        <v>4440</v>
      </c>
      <c r="E372" s="31">
        <v>0</v>
      </c>
      <c r="F372" s="31">
        <v>0</v>
      </c>
      <c r="G372" s="29">
        <f>D372+H372</f>
        <v>4440</v>
      </c>
      <c r="H372" s="28">
        <f>IF(E372&lt;&gt;0,E372,F372*D372/100)</f>
        <v>0</v>
      </c>
    </row>
    <row r="373" spans="1:8" s="24" customFormat="1">
      <c r="B373" s="26">
        <v>329</v>
      </c>
      <c r="C373" s="24" t="s">
        <v>138</v>
      </c>
      <c r="D373" s="25">
        <v>14400</v>
      </c>
      <c r="E373" s="27">
        <v>0</v>
      </c>
      <c r="F373" s="27">
        <v>0</v>
      </c>
      <c r="G373" s="27">
        <v>14400</v>
      </c>
    </row>
    <row r="374" spans="1:8" s="28" customFormat="1">
      <c r="A374" s="28" t="s">
        <v>308</v>
      </c>
      <c r="B374" s="30">
        <v>32922</v>
      </c>
      <c r="C374" s="28" t="s">
        <v>204</v>
      </c>
      <c r="D374" s="29">
        <v>14400</v>
      </c>
      <c r="E374" s="31">
        <v>0</v>
      </c>
      <c r="F374" s="31">
        <v>0</v>
      </c>
      <c r="G374" s="29">
        <f>D374+H374</f>
        <v>14400</v>
      </c>
      <c r="H374" s="28">
        <f>IF(E374&lt;&gt;0,E374,F374*D374/100)</f>
        <v>0</v>
      </c>
    </row>
    <row r="375" spans="1:8">
      <c r="A375" s="21" t="s">
        <v>309</v>
      </c>
      <c r="B375" s="21"/>
      <c r="C375" s="21"/>
      <c r="D375" s="22">
        <v>85931</v>
      </c>
      <c r="E375" s="23">
        <v>0</v>
      </c>
      <c r="F375" s="23">
        <v>0</v>
      </c>
      <c r="G375" s="23">
        <v>85931</v>
      </c>
    </row>
    <row r="376" spans="1:8" s="24" customFormat="1">
      <c r="B376" s="26">
        <v>3</v>
      </c>
      <c r="C376" s="24" t="s">
        <v>114</v>
      </c>
      <c r="D376" s="25">
        <v>85931</v>
      </c>
      <c r="E376" s="27">
        <v>0</v>
      </c>
      <c r="F376" s="27">
        <v>0</v>
      </c>
      <c r="G376" s="27">
        <v>85931</v>
      </c>
    </row>
    <row r="377" spans="1:8" s="24" customFormat="1">
      <c r="B377" s="26">
        <v>32</v>
      </c>
      <c r="C377" s="24" t="s">
        <v>137</v>
      </c>
      <c r="D377" s="25">
        <v>85931</v>
      </c>
      <c r="E377" s="27">
        <v>0</v>
      </c>
      <c r="F377" s="27">
        <v>0</v>
      </c>
      <c r="G377" s="27">
        <v>85931</v>
      </c>
    </row>
    <row r="378" spans="1:8" s="24" customFormat="1">
      <c r="B378" s="26">
        <v>322</v>
      </c>
      <c r="C378" s="24" t="s">
        <v>156</v>
      </c>
      <c r="D378" s="25">
        <v>64081</v>
      </c>
      <c r="E378" s="27">
        <v>0</v>
      </c>
      <c r="F378" s="27">
        <v>0</v>
      </c>
      <c r="G378" s="27">
        <v>64081</v>
      </c>
    </row>
    <row r="379" spans="1:8" s="28" customFormat="1">
      <c r="A379" s="28" t="s">
        <v>310</v>
      </c>
      <c r="B379" s="30">
        <v>32221</v>
      </c>
      <c r="C379" s="28" t="s">
        <v>255</v>
      </c>
      <c r="D379" s="29">
        <v>12600</v>
      </c>
      <c r="E379" s="31">
        <v>0</v>
      </c>
      <c r="F379" s="31">
        <v>0</v>
      </c>
      <c r="G379" s="29">
        <f>D379+H379</f>
        <v>12600</v>
      </c>
      <c r="H379" s="28">
        <f>IF(E379&lt;&gt;0,E379,F379*D379/100)</f>
        <v>0</v>
      </c>
    </row>
    <row r="380" spans="1:8" s="28" customFormat="1">
      <c r="A380" s="28" t="s">
        <v>311</v>
      </c>
      <c r="B380" s="30">
        <v>32221</v>
      </c>
      <c r="C380" s="28" t="s">
        <v>255</v>
      </c>
      <c r="D380" s="29">
        <v>40481</v>
      </c>
      <c r="E380" s="31">
        <v>0</v>
      </c>
      <c r="F380" s="31">
        <v>0</v>
      </c>
      <c r="G380" s="29">
        <f>D380+H380</f>
        <v>40481</v>
      </c>
      <c r="H380" s="28">
        <f>IF(E380&lt;&gt;0,E380,F380*D380/100)</f>
        <v>0</v>
      </c>
    </row>
    <row r="381" spans="1:8" s="28" customFormat="1">
      <c r="A381" s="28" t="s">
        <v>312</v>
      </c>
      <c r="B381" s="30">
        <v>32222</v>
      </c>
      <c r="C381" s="28" t="s">
        <v>313</v>
      </c>
      <c r="D381" s="29">
        <v>11000</v>
      </c>
      <c r="E381" s="31">
        <v>0</v>
      </c>
      <c r="F381" s="31">
        <v>0</v>
      </c>
      <c r="G381" s="29">
        <f>D381+H381</f>
        <v>11000</v>
      </c>
      <c r="H381" s="28">
        <f>IF(E381&lt;&gt;0,E381,F381*D381/100)</f>
        <v>0</v>
      </c>
    </row>
    <row r="382" spans="1:8" s="24" customFormat="1">
      <c r="B382" s="26">
        <v>323</v>
      </c>
      <c r="C382" s="24" t="s">
        <v>178</v>
      </c>
      <c r="D382" s="25">
        <v>21850</v>
      </c>
      <c r="E382" s="27">
        <v>0</v>
      </c>
      <c r="F382" s="27">
        <v>0</v>
      </c>
      <c r="G382" s="27">
        <v>21850</v>
      </c>
    </row>
    <row r="383" spans="1:8" s="28" customFormat="1">
      <c r="A383" s="28" t="s">
        <v>314</v>
      </c>
      <c r="B383" s="30">
        <v>32399</v>
      </c>
      <c r="C383" s="28" t="s">
        <v>202</v>
      </c>
      <c r="D383" s="29">
        <v>21850</v>
      </c>
      <c r="E383" s="31">
        <v>0</v>
      </c>
      <c r="F383" s="31">
        <v>0</v>
      </c>
      <c r="G383" s="29">
        <f>D383+H383</f>
        <v>21850</v>
      </c>
      <c r="H383" s="28">
        <f>IF(E383&lt;&gt;0,E383,F383*D383/100)</f>
        <v>0</v>
      </c>
    </row>
    <row r="384" spans="1:8">
      <c r="A384" s="21" t="s">
        <v>80</v>
      </c>
      <c r="B384" s="21"/>
      <c r="C384" s="21"/>
      <c r="D384" s="22">
        <v>1560</v>
      </c>
      <c r="E384" s="23">
        <v>0</v>
      </c>
      <c r="F384" s="23">
        <v>0</v>
      </c>
      <c r="G384" s="23">
        <v>1560</v>
      </c>
    </row>
    <row r="385" spans="1:8" s="24" customFormat="1">
      <c r="B385" s="26">
        <v>3</v>
      </c>
      <c r="C385" s="24" t="s">
        <v>114</v>
      </c>
      <c r="D385" s="25">
        <v>1560</v>
      </c>
      <c r="E385" s="27">
        <v>0</v>
      </c>
      <c r="F385" s="27">
        <v>0</v>
      </c>
      <c r="G385" s="27">
        <v>1560</v>
      </c>
    </row>
    <row r="386" spans="1:8" s="24" customFormat="1">
      <c r="B386" s="26">
        <v>32</v>
      </c>
      <c r="C386" s="24" t="s">
        <v>137</v>
      </c>
      <c r="D386" s="25">
        <v>1560</v>
      </c>
      <c r="E386" s="27">
        <v>0</v>
      </c>
      <c r="F386" s="27">
        <v>0</v>
      </c>
      <c r="G386" s="27">
        <v>1560</v>
      </c>
    </row>
    <row r="387" spans="1:8" s="24" customFormat="1">
      <c r="B387" s="26">
        <v>322</v>
      </c>
      <c r="C387" s="24" t="s">
        <v>156</v>
      </c>
      <c r="D387" s="25">
        <v>1560</v>
      </c>
      <c r="E387" s="27">
        <v>0</v>
      </c>
      <c r="F387" s="27">
        <v>0</v>
      </c>
      <c r="G387" s="27">
        <v>1560</v>
      </c>
    </row>
    <row r="388" spans="1:8" s="28" customFormat="1">
      <c r="A388" s="28" t="s">
        <v>315</v>
      </c>
      <c r="B388" s="30">
        <v>32219</v>
      </c>
      <c r="C388" s="28" t="s">
        <v>164</v>
      </c>
      <c r="D388" s="29">
        <v>460</v>
      </c>
      <c r="E388" s="31">
        <v>0</v>
      </c>
      <c r="F388" s="31">
        <v>0</v>
      </c>
      <c r="G388" s="29">
        <f>D388+H388</f>
        <v>460</v>
      </c>
      <c r="H388" s="28">
        <f>IF(E388&lt;&gt;0,E388,F388*D388/100)</f>
        <v>0</v>
      </c>
    </row>
    <row r="389" spans="1:8" s="28" customFormat="1">
      <c r="A389" s="28" t="s">
        <v>316</v>
      </c>
      <c r="B389" s="30">
        <v>32221</v>
      </c>
      <c r="C389" s="28" t="s">
        <v>255</v>
      </c>
      <c r="D389" s="29">
        <v>1100</v>
      </c>
      <c r="E389" s="31">
        <v>0</v>
      </c>
      <c r="F389" s="31">
        <v>0</v>
      </c>
      <c r="G389" s="29">
        <f>D389+H389</f>
        <v>1100</v>
      </c>
      <c r="H389" s="28">
        <f>IF(E389&lt;&gt;0,E389,F389*D389/100)</f>
        <v>0</v>
      </c>
    </row>
    <row r="390" spans="1:8">
      <c r="A390" s="21" t="s">
        <v>82</v>
      </c>
      <c r="B390" s="21"/>
      <c r="C390" s="21"/>
      <c r="D390" s="22">
        <v>67800</v>
      </c>
      <c r="E390" s="23">
        <v>0</v>
      </c>
      <c r="F390" s="23">
        <v>0</v>
      </c>
      <c r="G390" s="23">
        <v>67800</v>
      </c>
    </row>
    <row r="391" spans="1:8" s="24" customFormat="1">
      <c r="B391" s="26">
        <v>3</v>
      </c>
      <c r="C391" s="24" t="s">
        <v>114</v>
      </c>
      <c r="D391" s="25">
        <v>67800</v>
      </c>
      <c r="E391" s="27">
        <v>0</v>
      </c>
      <c r="F391" s="27">
        <v>0</v>
      </c>
      <c r="G391" s="27">
        <v>67800</v>
      </c>
    </row>
    <row r="392" spans="1:8" s="24" customFormat="1">
      <c r="B392" s="26">
        <v>32</v>
      </c>
      <c r="C392" s="24" t="s">
        <v>137</v>
      </c>
      <c r="D392" s="25">
        <v>67800</v>
      </c>
      <c r="E392" s="27">
        <v>0</v>
      </c>
      <c r="F392" s="27">
        <v>0</v>
      </c>
      <c r="G392" s="27">
        <v>67800</v>
      </c>
    </row>
    <row r="393" spans="1:8" s="24" customFormat="1">
      <c r="B393" s="26">
        <v>321</v>
      </c>
      <c r="C393" s="24" t="s">
        <v>143</v>
      </c>
      <c r="D393" s="25">
        <v>1830</v>
      </c>
      <c r="E393" s="27">
        <v>0</v>
      </c>
      <c r="F393" s="27">
        <v>0</v>
      </c>
      <c r="G393" s="27">
        <v>1830</v>
      </c>
    </row>
    <row r="394" spans="1:8" s="28" customFormat="1">
      <c r="A394" s="28" t="s">
        <v>317</v>
      </c>
      <c r="B394" s="30">
        <v>32111</v>
      </c>
      <c r="C394" s="28" t="s">
        <v>145</v>
      </c>
      <c r="D394" s="29">
        <v>600</v>
      </c>
      <c r="E394" s="31">
        <v>0</v>
      </c>
      <c r="F394" s="31">
        <v>0</v>
      </c>
      <c r="G394" s="29">
        <f>D394+H394</f>
        <v>600</v>
      </c>
      <c r="H394" s="28">
        <f>IF(E394&lt;&gt;0,E394,F394*D394/100)</f>
        <v>0</v>
      </c>
    </row>
    <row r="395" spans="1:8" s="28" customFormat="1">
      <c r="A395" s="28" t="s">
        <v>318</v>
      </c>
      <c r="B395" s="30">
        <v>32115</v>
      </c>
      <c r="C395" s="28" t="s">
        <v>149</v>
      </c>
      <c r="D395" s="29">
        <v>1230</v>
      </c>
      <c r="E395" s="31">
        <v>0</v>
      </c>
      <c r="F395" s="31">
        <v>0</v>
      </c>
      <c r="G395" s="29">
        <f>D395+H395</f>
        <v>1230</v>
      </c>
      <c r="H395" s="28">
        <f>IF(E395&lt;&gt;0,E395,F395*D395/100)</f>
        <v>0</v>
      </c>
    </row>
    <row r="396" spans="1:8" s="24" customFormat="1">
      <c r="B396" s="26">
        <v>322</v>
      </c>
      <c r="C396" s="24" t="s">
        <v>156</v>
      </c>
      <c r="D396" s="25">
        <v>39400</v>
      </c>
      <c r="E396" s="27">
        <v>0</v>
      </c>
      <c r="F396" s="27">
        <v>0</v>
      </c>
      <c r="G396" s="27">
        <v>39400</v>
      </c>
    </row>
    <row r="397" spans="1:8" s="28" customFormat="1">
      <c r="A397" s="28" t="s">
        <v>319</v>
      </c>
      <c r="B397" s="30">
        <v>32211</v>
      </c>
      <c r="C397" s="28" t="s">
        <v>158</v>
      </c>
      <c r="D397" s="29">
        <v>1000</v>
      </c>
      <c r="E397" s="31">
        <v>0</v>
      </c>
      <c r="F397" s="31">
        <v>0</v>
      </c>
      <c r="G397" s="29">
        <f>D397+H397</f>
        <v>1000</v>
      </c>
      <c r="H397" s="28">
        <f>IF(E397&lt;&gt;0,E397,F397*D397/100)</f>
        <v>0</v>
      </c>
    </row>
    <row r="398" spans="1:8" s="28" customFormat="1">
      <c r="A398" s="28" t="s">
        <v>320</v>
      </c>
      <c r="B398" s="30">
        <v>32214</v>
      </c>
      <c r="C398" s="28" t="s">
        <v>162</v>
      </c>
      <c r="D398" s="29">
        <v>500</v>
      </c>
      <c r="E398" s="31">
        <v>0</v>
      </c>
      <c r="F398" s="31">
        <v>0</v>
      </c>
      <c r="G398" s="29">
        <f>D398+H398</f>
        <v>500</v>
      </c>
      <c r="H398" s="28">
        <f>IF(E398&lt;&gt;0,E398,F398*D398/100)</f>
        <v>0</v>
      </c>
    </row>
    <row r="399" spans="1:8" s="28" customFormat="1">
      <c r="A399" s="28" t="s">
        <v>321</v>
      </c>
      <c r="B399" s="30">
        <v>32216</v>
      </c>
      <c r="C399" s="28" t="s">
        <v>251</v>
      </c>
      <c r="D399" s="29">
        <v>3000</v>
      </c>
      <c r="E399" s="31">
        <v>0</v>
      </c>
      <c r="F399" s="31">
        <v>0</v>
      </c>
      <c r="G399" s="29">
        <f>D399+H399</f>
        <v>3000</v>
      </c>
      <c r="H399" s="28">
        <f>IF(E399&lt;&gt;0,E399,F399*D399/100)</f>
        <v>0</v>
      </c>
    </row>
    <row r="400" spans="1:8" s="28" customFormat="1">
      <c r="A400" s="28" t="s">
        <v>322</v>
      </c>
      <c r="B400" s="30">
        <v>32219</v>
      </c>
      <c r="C400" s="28" t="s">
        <v>164</v>
      </c>
      <c r="D400" s="29">
        <v>3500</v>
      </c>
      <c r="E400" s="31">
        <v>0</v>
      </c>
      <c r="F400" s="31">
        <v>0</v>
      </c>
      <c r="G400" s="29">
        <f>D400+H400</f>
        <v>3500</v>
      </c>
      <c r="H400" s="28">
        <f>IF(E400&lt;&gt;0,E400,F400*D400/100)</f>
        <v>0</v>
      </c>
    </row>
    <row r="401" spans="1:8" s="28" customFormat="1">
      <c r="A401" s="28" t="s">
        <v>323</v>
      </c>
      <c r="B401" s="30">
        <v>32222</v>
      </c>
      <c r="C401" s="28" t="s">
        <v>313</v>
      </c>
      <c r="D401" s="29">
        <v>27000</v>
      </c>
      <c r="E401" s="31">
        <v>0</v>
      </c>
      <c r="F401" s="31">
        <v>0</v>
      </c>
      <c r="G401" s="29">
        <f>D401+H401</f>
        <v>27000</v>
      </c>
      <c r="H401" s="28">
        <f>IF(E401&lt;&gt;0,E401,F401*D401/100)</f>
        <v>0</v>
      </c>
    </row>
    <row r="402" spans="1:8" s="28" customFormat="1" ht="28.8">
      <c r="A402" s="28" t="s">
        <v>324</v>
      </c>
      <c r="B402" s="30">
        <v>32241</v>
      </c>
      <c r="C402" s="28" t="s">
        <v>173</v>
      </c>
      <c r="D402" s="29">
        <v>1400</v>
      </c>
      <c r="E402" s="31">
        <v>0</v>
      </c>
      <c r="F402" s="31">
        <v>0</v>
      </c>
      <c r="G402" s="29">
        <f>D402+H402</f>
        <v>1400</v>
      </c>
      <c r="H402" s="28">
        <f>IF(E402&lt;&gt;0,E402,F402*D402/100)</f>
        <v>0</v>
      </c>
    </row>
    <row r="403" spans="1:8" s="28" customFormat="1" ht="28.8">
      <c r="A403" s="28" t="s">
        <v>325</v>
      </c>
      <c r="B403" s="30">
        <v>32242</v>
      </c>
      <c r="C403" s="28" t="s">
        <v>261</v>
      </c>
      <c r="D403" s="29">
        <v>200</v>
      </c>
      <c r="E403" s="31">
        <v>0</v>
      </c>
      <c r="F403" s="31">
        <v>0</v>
      </c>
      <c r="G403" s="29">
        <f>D403+H403</f>
        <v>200</v>
      </c>
      <c r="H403" s="28">
        <f>IF(E403&lt;&gt;0,E403,F403*D403/100)</f>
        <v>0</v>
      </c>
    </row>
    <row r="404" spans="1:8" s="28" customFormat="1">
      <c r="A404" s="28" t="s">
        <v>326</v>
      </c>
      <c r="B404" s="30">
        <v>32251</v>
      </c>
      <c r="C404" s="28" t="s">
        <v>175</v>
      </c>
      <c r="D404" s="29">
        <v>1000</v>
      </c>
      <c r="E404" s="31">
        <v>0</v>
      </c>
      <c r="F404" s="31">
        <v>0</v>
      </c>
      <c r="G404" s="29">
        <f>D404+H404</f>
        <v>1000</v>
      </c>
      <c r="H404" s="28">
        <f>IF(E404&lt;&gt;0,E404,F404*D404/100)</f>
        <v>0</v>
      </c>
    </row>
    <row r="405" spans="1:8" s="28" customFormat="1">
      <c r="A405" s="28" t="s">
        <v>327</v>
      </c>
      <c r="B405" s="30">
        <v>32271</v>
      </c>
      <c r="C405" s="28" t="s">
        <v>177</v>
      </c>
      <c r="D405" s="29">
        <v>1800</v>
      </c>
      <c r="E405" s="31">
        <v>0</v>
      </c>
      <c r="F405" s="31">
        <v>0</v>
      </c>
      <c r="G405" s="29">
        <f>D405+H405</f>
        <v>1800</v>
      </c>
      <c r="H405" s="28">
        <f>IF(E405&lt;&gt;0,E405,F405*D405/100)</f>
        <v>0</v>
      </c>
    </row>
    <row r="406" spans="1:8" s="24" customFormat="1">
      <c r="B406" s="26">
        <v>323</v>
      </c>
      <c r="C406" s="24" t="s">
        <v>178</v>
      </c>
      <c r="D406" s="25">
        <v>26570</v>
      </c>
      <c r="E406" s="27">
        <v>0</v>
      </c>
      <c r="F406" s="27">
        <v>0</v>
      </c>
      <c r="G406" s="27">
        <v>26570</v>
      </c>
    </row>
    <row r="407" spans="1:8" s="28" customFormat="1">
      <c r="A407" s="28" t="s">
        <v>328</v>
      </c>
      <c r="B407" s="30">
        <v>32322</v>
      </c>
      <c r="C407" s="28" t="s">
        <v>188</v>
      </c>
      <c r="D407" s="29">
        <v>6500</v>
      </c>
      <c r="E407" s="31">
        <v>0</v>
      </c>
      <c r="F407" s="31">
        <v>0</v>
      </c>
      <c r="G407" s="29">
        <f>D407+H407</f>
        <v>6500</v>
      </c>
      <c r="H407" s="28">
        <f>IF(E407&lt;&gt;0,E407,F407*D407/100)</f>
        <v>0</v>
      </c>
    </row>
    <row r="408" spans="1:8" s="28" customFormat="1">
      <c r="A408" s="28" t="s">
        <v>329</v>
      </c>
      <c r="B408" s="30">
        <v>32343</v>
      </c>
      <c r="C408" s="28" t="s">
        <v>269</v>
      </c>
      <c r="D408" s="29">
        <v>2600</v>
      </c>
      <c r="E408" s="31">
        <v>0</v>
      </c>
      <c r="F408" s="31">
        <v>0</v>
      </c>
      <c r="G408" s="29">
        <f>D408+H408</f>
        <v>2600</v>
      </c>
      <c r="H408" s="28">
        <f>IF(E408&lt;&gt;0,E408,F408*D408/100)</f>
        <v>0</v>
      </c>
    </row>
    <row r="409" spans="1:8" s="28" customFormat="1">
      <c r="A409" s="28" t="s">
        <v>330</v>
      </c>
      <c r="B409" s="30">
        <v>32361</v>
      </c>
      <c r="C409" s="28" t="s">
        <v>198</v>
      </c>
      <c r="D409" s="29">
        <v>800</v>
      </c>
      <c r="E409" s="31">
        <v>0</v>
      </c>
      <c r="F409" s="31">
        <v>0</v>
      </c>
      <c r="G409" s="29">
        <f>D409+H409</f>
        <v>800</v>
      </c>
      <c r="H409" s="28">
        <f>IF(E409&lt;&gt;0,E409,F409*D409/100)</f>
        <v>0</v>
      </c>
    </row>
    <row r="410" spans="1:8" s="28" customFormat="1">
      <c r="A410" s="28" t="s">
        <v>331</v>
      </c>
      <c r="B410" s="30">
        <v>32363</v>
      </c>
      <c r="C410" s="28" t="s">
        <v>274</v>
      </c>
      <c r="D410" s="29">
        <v>10000</v>
      </c>
      <c r="E410" s="31">
        <v>0</v>
      </c>
      <c r="F410" s="31">
        <v>0</v>
      </c>
      <c r="G410" s="29">
        <f>D410+H410</f>
        <v>10000</v>
      </c>
      <c r="H410" s="28">
        <f>IF(E410&lt;&gt;0,E410,F410*D410/100)</f>
        <v>0</v>
      </c>
    </row>
    <row r="411" spans="1:8" s="28" customFormat="1">
      <c r="A411" s="28" t="s">
        <v>332</v>
      </c>
      <c r="B411" s="30">
        <v>32395</v>
      </c>
      <c r="C411" s="28" t="s">
        <v>333</v>
      </c>
      <c r="D411" s="29">
        <v>5870</v>
      </c>
      <c r="E411" s="31">
        <v>0</v>
      </c>
      <c r="F411" s="31">
        <v>0</v>
      </c>
      <c r="G411" s="29">
        <f>D411+H411</f>
        <v>5870</v>
      </c>
      <c r="H411" s="28">
        <f>IF(E411&lt;&gt;0,E411,F411*D411/100)</f>
        <v>0</v>
      </c>
    </row>
    <row r="412" spans="1:8" s="28" customFormat="1">
      <c r="A412" s="28" t="s">
        <v>334</v>
      </c>
      <c r="B412" s="30">
        <v>32399</v>
      </c>
      <c r="C412" s="28" t="s">
        <v>202</v>
      </c>
      <c r="D412" s="29">
        <v>800</v>
      </c>
      <c r="E412" s="31">
        <v>0</v>
      </c>
      <c r="F412" s="31">
        <v>0</v>
      </c>
      <c r="G412" s="29">
        <f>D412+H412</f>
        <v>800</v>
      </c>
      <c r="H412" s="28">
        <f>IF(E412&lt;&gt;0,E412,F412*D412/100)</f>
        <v>0</v>
      </c>
    </row>
    <row r="413" spans="1:8">
      <c r="A413" s="21" t="s">
        <v>335</v>
      </c>
      <c r="B413" s="21"/>
      <c r="C413" s="21"/>
      <c r="D413" s="22">
        <v>100</v>
      </c>
      <c r="E413" s="23">
        <v>0</v>
      </c>
      <c r="F413" s="23">
        <v>0</v>
      </c>
      <c r="G413" s="23">
        <v>100</v>
      </c>
    </row>
    <row r="414" spans="1:8" s="24" customFormat="1">
      <c r="B414" s="26">
        <v>3</v>
      </c>
      <c r="C414" s="24" t="s">
        <v>114</v>
      </c>
      <c r="D414" s="25">
        <v>100</v>
      </c>
      <c r="E414" s="27">
        <v>0</v>
      </c>
      <c r="F414" s="27">
        <v>0</v>
      </c>
      <c r="G414" s="27">
        <v>100</v>
      </c>
    </row>
    <row r="415" spans="1:8" s="24" customFormat="1">
      <c r="B415" s="26">
        <v>32</v>
      </c>
      <c r="C415" s="24" t="s">
        <v>137</v>
      </c>
      <c r="D415" s="25">
        <v>100</v>
      </c>
      <c r="E415" s="27">
        <v>0</v>
      </c>
      <c r="F415" s="27">
        <v>0</v>
      </c>
      <c r="G415" s="27">
        <v>100</v>
      </c>
    </row>
    <row r="416" spans="1:8" s="24" customFormat="1">
      <c r="B416" s="26">
        <v>322</v>
      </c>
      <c r="C416" s="24" t="s">
        <v>156</v>
      </c>
      <c r="D416" s="25">
        <v>100</v>
      </c>
      <c r="E416" s="27">
        <v>0</v>
      </c>
      <c r="F416" s="27">
        <v>0</v>
      </c>
      <c r="G416" s="27">
        <v>100</v>
      </c>
    </row>
    <row r="417" spans="1:8" s="28" customFormat="1">
      <c r="A417" s="28" t="s">
        <v>336</v>
      </c>
      <c r="B417" s="30">
        <v>32221</v>
      </c>
      <c r="C417" s="28" t="s">
        <v>255</v>
      </c>
      <c r="D417" s="29">
        <v>100</v>
      </c>
      <c r="E417" s="31">
        <v>0</v>
      </c>
      <c r="F417" s="31">
        <v>0</v>
      </c>
      <c r="G417" s="29">
        <f>D417+H417</f>
        <v>100</v>
      </c>
      <c r="H417" s="28">
        <f>IF(E417&lt;&gt;0,E417,F417*D417/100)</f>
        <v>0</v>
      </c>
    </row>
    <row r="418" spans="1:8">
      <c r="A418" s="21" t="s">
        <v>337</v>
      </c>
      <c r="B418" s="21"/>
      <c r="C418" s="21"/>
      <c r="D418" s="22">
        <v>175835</v>
      </c>
      <c r="E418" s="23">
        <v>0</v>
      </c>
      <c r="F418" s="23">
        <v>0</v>
      </c>
      <c r="G418" s="23">
        <v>175835</v>
      </c>
    </row>
    <row r="419" spans="1:8" s="24" customFormat="1">
      <c r="B419" s="26">
        <v>3</v>
      </c>
      <c r="C419" s="24" t="s">
        <v>114</v>
      </c>
      <c r="D419" s="25">
        <v>175835</v>
      </c>
      <c r="E419" s="27">
        <v>0</v>
      </c>
      <c r="F419" s="27">
        <v>0</v>
      </c>
      <c r="G419" s="27">
        <v>175835</v>
      </c>
    </row>
    <row r="420" spans="1:8" s="24" customFormat="1">
      <c r="B420" s="26">
        <v>32</v>
      </c>
      <c r="C420" s="24" t="s">
        <v>137</v>
      </c>
      <c r="D420" s="25">
        <v>175185</v>
      </c>
      <c r="E420" s="27">
        <v>0</v>
      </c>
      <c r="F420" s="27">
        <v>0</v>
      </c>
      <c r="G420" s="27">
        <v>175185</v>
      </c>
    </row>
    <row r="421" spans="1:8" s="24" customFormat="1">
      <c r="B421" s="26">
        <v>321</v>
      </c>
      <c r="C421" s="24" t="s">
        <v>143</v>
      </c>
      <c r="D421" s="25">
        <v>7755</v>
      </c>
      <c r="E421" s="27">
        <v>0</v>
      </c>
      <c r="F421" s="27">
        <v>0</v>
      </c>
      <c r="G421" s="27">
        <v>7755</v>
      </c>
    </row>
    <row r="422" spans="1:8" s="28" customFormat="1">
      <c r="A422" s="28" t="s">
        <v>338</v>
      </c>
      <c r="B422" s="30">
        <v>32111</v>
      </c>
      <c r="C422" s="28" t="s">
        <v>145</v>
      </c>
      <c r="D422" s="29">
        <v>900</v>
      </c>
      <c r="E422" s="31">
        <v>0</v>
      </c>
      <c r="F422" s="31">
        <v>0</v>
      </c>
      <c r="G422" s="29">
        <f>D422+H422</f>
        <v>900</v>
      </c>
      <c r="H422" s="28">
        <f>IF(E422&lt;&gt;0,E422,F422*D422/100)</f>
        <v>0</v>
      </c>
    </row>
    <row r="423" spans="1:8" s="28" customFormat="1">
      <c r="A423" s="28" t="s">
        <v>339</v>
      </c>
      <c r="B423" s="30">
        <v>32111</v>
      </c>
      <c r="C423" s="28" t="s">
        <v>145</v>
      </c>
      <c r="D423" s="29">
        <v>380</v>
      </c>
      <c r="E423" s="31">
        <v>0</v>
      </c>
      <c r="F423" s="31">
        <v>0</v>
      </c>
      <c r="G423" s="29">
        <f>D423+H423</f>
        <v>380</v>
      </c>
      <c r="H423" s="28">
        <f>IF(E423&lt;&gt;0,E423,F423*D423/100)</f>
        <v>0</v>
      </c>
    </row>
    <row r="424" spans="1:8" s="28" customFormat="1">
      <c r="A424" s="28" t="s">
        <v>340</v>
      </c>
      <c r="B424" s="30">
        <v>32112</v>
      </c>
      <c r="C424" s="28" t="s">
        <v>341</v>
      </c>
      <c r="D424" s="29">
        <v>670</v>
      </c>
      <c r="E424" s="31">
        <v>0</v>
      </c>
      <c r="F424" s="31">
        <v>0</v>
      </c>
      <c r="G424" s="29">
        <f>D424+H424</f>
        <v>670</v>
      </c>
      <c r="H424" s="28">
        <f>IF(E424&lt;&gt;0,E424,F424*D424/100)</f>
        <v>0</v>
      </c>
    </row>
    <row r="425" spans="1:8" s="28" customFormat="1">
      <c r="A425" s="28" t="s">
        <v>342</v>
      </c>
      <c r="B425" s="30">
        <v>32115</v>
      </c>
      <c r="C425" s="28" t="s">
        <v>149</v>
      </c>
      <c r="D425" s="29">
        <v>2505</v>
      </c>
      <c r="E425" s="31">
        <v>0</v>
      </c>
      <c r="F425" s="31">
        <v>0</v>
      </c>
      <c r="G425" s="29">
        <f>D425+H425</f>
        <v>2505</v>
      </c>
      <c r="H425" s="28">
        <f>IF(E425&lt;&gt;0,E425,F425*D425/100)</f>
        <v>0</v>
      </c>
    </row>
    <row r="426" spans="1:8" s="28" customFormat="1">
      <c r="A426" s="28" t="s">
        <v>343</v>
      </c>
      <c r="B426" s="30">
        <v>32116</v>
      </c>
      <c r="C426" s="28" t="s">
        <v>344</v>
      </c>
      <c r="D426" s="29">
        <v>300</v>
      </c>
      <c r="E426" s="31">
        <v>0</v>
      </c>
      <c r="F426" s="31">
        <v>0</v>
      </c>
      <c r="G426" s="29">
        <f>D426+H426</f>
        <v>300</v>
      </c>
      <c r="H426" s="28">
        <f>IF(E426&lt;&gt;0,E426,F426*D426/100)</f>
        <v>0</v>
      </c>
    </row>
    <row r="427" spans="1:8" s="28" customFormat="1">
      <c r="A427" s="28" t="s">
        <v>345</v>
      </c>
      <c r="B427" s="30">
        <v>32119</v>
      </c>
      <c r="C427" s="28" t="s">
        <v>346</v>
      </c>
      <c r="D427" s="29">
        <v>1200</v>
      </c>
      <c r="E427" s="31">
        <v>0</v>
      </c>
      <c r="F427" s="31">
        <v>0</v>
      </c>
      <c r="G427" s="29">
        <f>D427+H427</f>
        <v>1200</v>
      </c>
      <c r="H427" s="28">
        <f>IF(E427&lt;&gt;0,E427,F427*D427/100)</f>
        <v>0</v>
      </c>
    </row>
    <row r="428" spans="1:8" s="28" customFormat="1">
      <c r="A428" s="28" t="s">
        <v>347</v>
      </c>
      <c r="B428" s="30">
        <v>32132</v>
      </c>
      <c r="C428" s="28" t="s">
        <v>348</v>
      </c>
      <c r="D428" s="29">
        <v>1500</v>
      </c>
      <c r="E428" s="31">
        <v>0</v>
      </c>
      <c r="F428" s="31">
        <v>0</v>
      </c>
      <c r="G428" s="29">
        <f>D428+H428</f>
        <v>1500</v>
      </c>
      <c r="H428" s="28">
        <f>IF(E428&lt;&gt;0,E428,F428*D428/100)</f>
        <v>0</v>
      </c>
    </row>
    <row r="429" spans="1:8" s="28" customFormat="1">
      <c r="A429" s="28" t="s">
        <v>349</v>
      </c>
      <c r="B429" s="30">
        <v>32141</v>
      </c>
      <c r="C429" s="28" t="s">
        <v>155</v>
      </c>
      <c r="D429" s="29">
        <v>300</v>
      </c>
      <c r="E429" s="31">
        <v>0</v>
      </c>
      <c r="F429" s="31">
        <v>0</v>
      </c>
      <c r="G429" s="29">
        <f>D429+H429</f>
        <v>300</v>
      </c>
      <c r="H429" s="28">
        <f>IF(E429&lt;&gt;0,E429,F429*D429/100)</f>
        <v>0</v>
      </c>
    </row>
    <row r="430" spans="1:8" s="24" customFormat="1">
      <c r="B430" s="26">
        <v>322</v>
      </c>
      <c r="C430" s="24" t="s">
        <v>156</v>
      </c>
      <c r="D430" s="25">
        <v>3540</v>
      </c>
      <c r="E430" s="27">
        <v>0</v>
      </c>
      <c r="F430" s="27">
        <v>0</v>
      </c>
      <c r="G430" s="27">
        <v>3540</v>
      </c>
    </row>
    <row r="431" spans="1:8" s="28" customFormat="1">
      <c r="A431" s="28" t="s">
        <v>350</v>
      </c>
      <c r="B431" s="30">
        <v>32219</v>
      </c>
      <c r="C431" s="28" t="s">
        <v>164</v>
      </c>
      <c r="D431" s="29">
        <v>540</v>
      </c>
      <c r="E431" s="31">
        <v>0</v>
      </c>
      <c r="F431" s="31">
        <v>0</v>
      </c>
      <c r="G431" s="29">
        <f>D431+H431</f>
        <v>540</v>
      </c>
      <c r="H431" s="28">
        <f>IF(E431&lt;&gt;0,E431,F431*D431/100)</f>
        <v>0</v>
      </c>
    </row>
    <row r="432" spans="1:8" s="28" customFormat="1">
      <c r="A432" s="28" t="s">
        <v>351</v>
      </c>
      <c r="B432" s="30">
        <v>32231</v>
      </c>
      <c r="C432" s="28" t="s">
        <v>166</v>
      </c>
      <c r="D432" s="29">
        <v>1000</v>
      </c>
      <c r="E432" s="31">
        <v>0</v>
      </c>
      <c r="F432" s="31">
        <v>0</v>
      </c>
      <c r="G432" s="29">
        <f>D432+H432</f>
        <v>1000</v>
      </c>
      <c r="H432" s="28">
        <f>IF(E432&lt;&gt;0,E432,F432*D432/100)</f>
        <v>0</v>
      </c>
    </row>
    <row r="433" spans="1:8" s="28" customFormat="1">
      <c r="A433" s="28" t="s">
        <v>352</v>
      </c>
      <c r="B433" s="30">
        <v>32233</v>
      </c>
      <c r="C433" s="28" t="s">
        <v>169</v>
      </c>
      <c r="D433" s="29">
        <v>2000</v>
      </c>
      <c r="E433" s="31">
        <v>0</v>
      </c>
      <c r="F433" s="31">
        <v>0</v>
      </c>
      <c r="G433" s="29">
        <f>D433+H433</f>
        <v>2000</v>
      </c>
      <c r="H433" s="28">
        <f>IF(E433&lt;&gt;0,E433,F433*D433/100)</f>
        <v>0</v>
      </c>
    </row>
    <row r="434" spans="1:8" s="24" customFormat="1">
      <c r="B434" s="26">
        <v>323</v>
      </c>
      <c r="C434" s="24" t="s">
        <v>178</v>
      </c>
      <c r="D434" s="25">
        <v>100740</v>
      </c>
      <c r="E434" s="27">
        <v>0</v>
      </c>
      <c r="F434" s="27">
        <v>0</v>
      </c>
      <c r="G434" s="27">
        <v>100740</v>
      </c>
    </row>
    <row r="435" spans="1:8" s="28" customFormat="1">
      <c r="A435" s="28" t="s">
        <v>353</v>
      </c>
      <c r="B435" s="30">
        <v>32311</v>
      </c>
      <c r="C435" s="28" t="s">
        <v>180</v>
      </c>
      <c r="D435" s="29">
        <v>4200</v>
      </c>
      <c r="E435" s="31">
        <v>0</v>
      </c>
      <c r="F435" s="31">
        <v>0</v>
      </c>
      <c r="G435" s="29">
        <f>D435+H435</f>
        <v>4200</v>
      </c>
      <c r="H435" s="28">
        <f>IF(E435&lt;&gt;0,E435,F435*D435/100)</f>
        <v>0</v>
      </c>
    </row>
    <row r="436" spans="1:8" s="28" customFormat="1">
      <c r="A436" s="28" t="s">
        <v>354</v>
      </c>
      <c r="B436" s="30">
        <v>32312</v>
      </c>
      <c r="C436" s="28" t="s">
        <v>182</v>
      </c>
      <c r="D436" s="29">
        <v>500</v>
      </c>
      <c r="E436" s="31">
        <v>0</v>
      </c>
      <c r="F436" s="31">
        <v>0</v>
      </c>
      <c r="G436" s="29">
        <f>D436+H436</f>
        <v>500</v>
      </c>
      <c r="H436" s="28">
        <f>IF(E436&lt;&gt;0,E436,F436*D436/100)</f>
        <v>0</v>
      </c>
    </row>
    <row r="437" spans="1:8" s="28" customFormat="1">
      <c r="A437" s="28" t="s">
        <v>355</v>
      </c>
      <c r="B437" s="30">
        <v>32313</v>
      </c>
      <c r="C437" s="28" t="s">
        <v>184</v>
      </c>
      <c r="D437" s="29">
        <v>2500</v>
      </c>
      <c r="E437" s="31">
        <v>0</v>
      </c>
      <c r="F437" s="31">
        <v>0</v>
      </c>
      <c r="G437" s="29">
        <f>D437+H437</f>
        <v>2500</v>
      </c>
      <c r="H437" s="28">
        <f>IF(E437&lt;&gt;0,E437,F437*D437/100)</f>
        <v>0</v>
      </c>
    </row>
    <row r="438" spans="1:8" s="28" customFormat="1">
      <c r="A438" s="28" t="s">
        <v>356</v>
      </c>
      <c r="B438" s="30">
        <v>32319</v>
      </c>
      <c r="C438" s="28" t="s">
        <v>221</v>
      </c>
      <c r="D438" s="29">
        <v>8500</v>
      </c>
      <c r="E438" s="31">
        <v>0</v>
      </c>
      <c r="F438" s="31">
        <v>0</v>
      </c>
      <c r="G438" s="29">
        <f>D438+H438</f>
        <v>8500</v>
      </c>
      <c r="H438" s="28">
        <f>IF(E438&lt;&gt;0,E438,F438*D438/100)</f>
        <v>0</v>
      </c>
    </row>
    <row r="439" spans="1:8" s="28" customFormat="1">
      <c r="A439" s="28" t="s">
        <v>357</v>
      </c>
      <c r="B439" s="30">
        <v>32322</v>
      </c>
      <c r="C439" s="28" t="s">
        <v>188</v>
      </c>
      <c r="D439" s="29">
        <v>20500</v>
      </c>
      <c r="E439" s="31">
        <v>0</v>
      </c>
      <c r="F439" s="31">
        <v>0</v>
      </c>
      <c r="G439" s="29">
        <f>D439+H439</f>
        <v>20500</v>
      </c>
      <c r="H439" s="28">
        <f>IF(E439&lt;&gt;0,E439,F439*D439/100)</f>
        <v>0</v>
      </c>
    </row>
    <row r="440" spans="1:8" s="28" customFormat="1">
      <c r="A440" s="28" t="s">
        <v>358</v>
      </c>
      <c r="B440" s="30">
        <v>32333</v>
      </c>
      <c r="C440" s="28" t="s">
        <v>359</v>
      </c>
      <c r="D440" s="29">
        <v>2100</v>
      </c>
      <c r="E440" s="31">
        <v>0</v>
      </c>
      <c r="F440" s="31">
        <v>0</v>
      </c>
      <c r="G440" s="29">
        <f>D440+H440</f>
        <v>2100</v>
      </c>
      <c r="H440" s="28">
        <f>IF(E440&lt;&gt;0,E440,F440*D440/100)</f>
        <v>0</v>
      </c>
    </row>
    <row r="441" spans="1:8" s="28" customFormat="1">
      <c r="A441" s="28" t="s">
        <v>360</v>
      </c>
      <c r="B441" s="30">
        <v>32339</v>
      </c>
      <c r="C441" s="28" t="s">
        <v>361</v>
      </c>
      <c r="D441" s="29">
        <v>8000</v>
      </c>
      <c r="E441" s="31">
        <v>0</v>
      </c>
      <c r="F441" s="31">
        <v>0</v>
      </c>
      <c r="G441" s="29">
        <f>D441+H441</f>
        <v>8000</v>
      </c>
      <c r="H441" s="28">
        <f>IF(E441&lt;&gt;0,E441,F441*D441/100)</f>
        <v>0</v>
      </c>
    </row>
    <row r="442" spans="1:8" s="28" customFormat="1">
      <c r="A442" s="28" t="s">
        <v>362</v>
      </c>
      <c r="B442" s="30">
        <v>32354</v>
      </c>
      <c r="C442" s="28" t="s">
        <v>363</v>
      </c>
      <c r="D442" s="29">
        <v>3000</v>
      </c>
      <c r="E442" s="31">
        <v>0</v>
      </c>
      <c r="F442" s="31">
        <v>0</v>
      </c>
      <c r="G442" s="29">
        <f>D442+H442</f>
        <v>3000</v>
      </c>
      <c r="H442" s="28">
        <f>IF(E442&lt;&gt;0,E442,F442*D442/100)</f>
        <v>0</v>
      </c>
    </row>
    <row r="443" spans="1:8" s="28" customFormat="1">
      <c r="A443" s="28" t="s">
        <v>364</v>
      </c>
      <c r="B443" s="30">
        <v>32359</v>
      </c>
      <c r="C443" s="28" t="s">
        <v>365</v>
      </c>
      <c r="D443" s="29">
        <v>2000</v>
      </c>
      <c r="E443" s="31">
        <v>0</v>
      </c>
      <c r="F443" s="31">
        <v>0</v>
      </c>
      <c r="G443" s="29">
        <f>D443+H443</f>
        <v>2000</v>
      </c>
      <c r="H443" s="28">
        <f>IF(E443&lt;&gt;0,E443,F443*D443/100)</f>
        <v>0</v>
      </c>
    </row>
    <row r="444" spans="1:8" s="28" customFormat="1">
      <c r="A444" s="28" t="s">
        <v>366</v>
      </c>
      <c r="B444" s="30">
        <v>32361</v>
      </c>
      <c r="C444" s="28" t="s">
        <v>198</v>
      </c>
      <c r="D444" s="29">
        <v>2700</v>
      </c>
      <c r="E444" s="31">
        <v>0</v>
      </c>
      <c r="F444" s="31">
        <v>0</v>
      </c>
      <c r="G444" s="29">
        <f>D444+H444</f>
        <v>2700</v>
      </c>
      <c r="H444" s="28">
        <f>IF(E444&lt;&gt;0,E444,F444*D444/100)</f>
        <v>0</v>
      </c>
    </row>
    <row r="445" spans="1:8" s="28" customFormat="1">
      <c r="A445" s="28" t="s">
        <v>367</v>
      </c>
      <c r="B445" s="30">
        <v>32372</v>
      </c>
      <c r="C445" s="28" t="s">
        <v>224</v>
      </c>
      <c r="D445" s="29">
        <v>4100</v>
      </c>
      <c r="E445" s="31">
        <v>0</v>
      </c>
      <c r="F445" s="31">
        <v>0</v>
      </c>
      <c r="G445" s="29">
        <f>D445+H445</f>
        <v>4100</v>
      </c>
      <c r="H445" s="28">
        <f>IF(E445&lt;&gt;0,E445,F445*D445/100)</f>
        <v>0</v>
      </c>
    </row>
    <row r="446" spans="1:8" s="28" customFormat="1">
      <c r="A446" s="28" t="s">
        <v>368</v>
      </c>
      <c r="B446" s="30">
        <v>32373</v>
      </c>
      <c r="C446" s="28" t="s">
        <v>369</v>
      </c>
      <c r="D446" s="29">
        <v>1500</v>
      </c>
      <c r="E446" s="31">
        <v>0</v>
      </c>
      <c r="F446" s="31">
        <v>0</v>
      </c>
      <c r="G446" s="29">
        <f>D446+H446</f>
        <v>1500</v>
      </c>
      <c r="H446" s="28">
        <f>IF(E446&lt;&gt;0,E446,F446*D446/100)</f>
        <v>0</v>
      </c>
    </row>
    <row r="447" spans="1:8" s="28" customFormat="1">
      <c r="A447" s="28" t="s">
        <v>370</v>
      </c>
      <c r="B447" s="30">
        <v>32379</v>
      </c>
      <c r="C447" s="28" t="s">
        <v>297</v>
      </c>
      <c r="D447" s="29">
        <v>9500</v>
      </c>
      <c r="E447" s="31">
        <v>0</v>
      </c>
      <c r="F447" s="31">
        <v>0</v>
      </c>
      <c r="G447" s="29">
        <f>D447+H447</f>
        <v>9500</v>
      </c>
      <c r="H447" s="28">
        <f>IF(E447&lt;&gt;0,E447,F447*D447/100)</f>
        <v>0</v>
      </c>
    </row>
    <row r="448" spans="1:8" s="28" customFormat="1">
      <c r="A448" s="28" t="s">
        <v>371</v>
      </c>
      <c r="B448" s="30">
        <v>32381</v>
      </c>
      <c r="C448" s="28" t="s">
        <v>372</v>
      </c>
      <c r="D448" s="29">
        <v>31000</v>
      </c>
      <c r="E448" s="31">
        <v>0</v>
      </c>
      <c r="F448" s="31">
        <v>0</v>
      </c>
      <c r="G448" s="29">
        <f>D448+H448</f>
        <v>31000</v>
      </c>
      <c r="H448" s="28">
        <f>IF(E448&lt;&gt;0,E448,F448*D448/100)</f>
        <v>0</v>
      </c>
    </row>
    <row r="449" spans="1:8" s="28" customFormat="1">
      <c r="A449" s="28" t="s">
        <v>373</v>
      </c>
      <c r="B449" s="30">
        <v>32395</v>
      </c>
      <c r="C449" s="28" t="s">
        <v>333</v>
      </c>
      <c r="D449" s="29">
        <v>130</v>
      </c>
      <c r="E449" s="31">
        <v>0</v>
      </c>
      <c r="F449" s="31">
        <v>0</v>
      </c>
      <c r="G449" s="29">
        <f>D449+H449</f>
        <v>130</v>
      </c>
      <c r="H449" s="28">
        <f>IF(E449&lt;&gt;0,E449,F449*D449/100)</f>
        <v>0</v>
      </c>
    </row>
    <row r="450" spans="1:8" s="28" customFormat="1">
      <c r="A450" s="28" t="s">
        <v>374</v>
      </c>
      <c r="B450" s="30">
        <v>32399</v>
      </c>
      <c r="C450" s="28" t="s">
        <v>202</v>
      </c>
      <c r="D450" s="29">
        <v>510</v>
      </c>
      <c r="E450" s="31">
        <v>0</v>
      </c>
      <c r="F450" s="31">
        <v>0</v>
      </c>
      <c r="G450" s="29">
        <f>D450+H450</f>
        <v>510</v>
      </c>
      <c r="H450" s="28">
        <f>IF(E450&lt;&gt;0,E450,F450*D450/100)</f>
        <v>0</v>
      </c>
    </row>
    <row r="451" spans="1:8" s="24" customFormat="1">
      <c r="B451" s="26">
        <v>329</v>
      </c>
      <c r="C451" s="24" t="s">
        <v>138</v>
      </c>
      <c r="D451" s="25">
        <v>63150</v>
      </c>
      <c r="E451" s="27">
        <v>0</v>
      </c>
      <c r="F451" s="27">
        <v>0</v>
      </c>
      <c r="G451" s="27">
        <v>63150</v>
      </c>
    </row>
    <row r="452" spans="1:8" s="28" customFormat="1">
      <c r="A452" s="28" t="s">
        <v>375</v>
      </c>
      <c r="B452" s="30">
        <v>32931</v>
      </c>
      <c r="C452" s="28" t="s">
        <v>206</v>
      </c>
      <c r="D452" s="29">
        <v>1500</v>
      </c>
      <c r="E452" s="31">
        <v>0</v>
      </c>
      <c r="F452" s="31">
        <v>0</v>
      </c>
      <c r="G452" s="29">
        <f>D452+H452</f>
        <v>1500</v>
      </c>
      <c r="H452" s="28">
        <f>IF(E452&lt;&gt;0,E452,F452*D452/100)</f>
        <v>0</v>
      </c>
    </row>
    <row r="453" spans="1:8" s="28" customFormat="1">
      <c r="A453" s="28" t="s">
        <v>376</v>
      </c>
      <c r="B453" s="30">
        <v>32941</v>
      </c>
      <c r="C453" s="28" t="s">
        <v>208</v>
      </c>
      <c r="D453" s="29">
        <v>400</v>
      </c>
      <c r="E453" s="31">
        <v>0</v>
      </c>
      <c r="F453" s="31">
        <v>0</v>
      </c>
      <c r="G453" s="29">
        <f>D453+H453</f>
        <v>400</v>
      </c>
      <c r="H453" s="28">
        <f>IF(E453&lt;&gt;0,E453,F453*D453/100)</f>
        <v>0</v>
      </c>
    </row>
    <row r="454" spans="1:8" s="28" customFormat="1">
      <c r="A454" s="28" t="s">
        <v>377</v>
      </c>
      <c r="B454" s="30">
        <v>32951</v>
      </c>
      <c r="C454" s="28" t="s">
        <v>378</v>
      </c>
      <c r="D454" s="29">
        <v>250</v>
      </c>
      <c r="E454" s="31">
        <v>0</v>
      </c>
      <c r="F454" s="31">
        <v>0</v>
      </c>
      <c r="G454" s="29">
        <f>D454+H454</f>
        <v>250</v>
      </c>
      <c r="H454" s="28">
        <f>IF(E454&lt;&gt;0,E454,F454*D454/100)</f>
        <v>0</v>
      </c>
    </row>
    <row r="455" spans="1:8" s="28" customFormat="1">
      <c r="A455" s="28" t="s">
        <v>379</v>
      </c>
      <c r="B455" s="30">
        <v>32952</v>
      </c>
      <c r="C455" s="28" t="s">
        <v>380</v>
      </c>
      <c r="D455" s="29">
        <v>500</v>
      </c>
      <c r="E455" s="31">
        <v>0</v>
      </c>
      <c r="F455" s="31">
        <v>0</v>
      </c>
      <c r="G455" s="29">
        <f>D455+H455</f>
        <v>500</v>
      </c>
      <c r="H455" s="28">
        <f>IF(E455&lt;&gt;0,E455,F455*D455/100)</f>
        <v>0</v>
      </c>
    </row>
    <row r="456" spans="1:8" s="28" customFormat="1">
      <c r="A456" s="28" t="s">
        <v>381</v>
      </c>
      <c r="B456" s="30">
        <v>32953</v>
      </c>
      <c r="C456" s="28" t="s">
        <v>382</v>
      </c>
      <c r="D456" s="29">
        <v>500</v>
      </c>
      <c r="E456" s="31">
        <v>0</v>
      </c>
      <c r="F456" s="31">
        <v>0</v>
      </c>
      <c r="G456" s="29">
        <f>D456+H456</f>
        <v>500</v>
      </c>
      <c r="H456" s="28">
        <f>IF(E456&lt;&gt;0,E456,F456*D456/100)</f>
        <v>0</v>
      </c>
    </row>
    <row r="457" spans="1:8" s="28" customFormat="1">
      <c r="A457" s="28" t="s">
        <v>383</v>
      </c>
      <c r="B457" s="30">
        <v>32999</v>
      </c>
      <c r="C457" s="28" t="s">
        <v>138</v>
      </c>
      <c r="D457" s="29">
        <v>11000</v>
      </c>
      <c r="E457" s="31">
        <v>0</v>
      </c>
      <c r="F457" s="31">
        <v>0</v>
      </c>
      <c r="G457" s="29">
        <f>D457+H457</f>
        <v>11000</v>
      </c>
      <c r="H457" s="28">
        <f>IF(E457&lt;&gt;0,E457,F457*D457/100)</f>
        <v>0</v>
      </c>
    </row>
    <row r="458" spans="1:8" s="28" customFormat="1">
      <c r="A458" s="28" t="s">
        <v>384</v>
      </c>
      <c r="B458" s="30">
        <v>32999</v>
      </c>
      <c r="C458" s="28" t="s">
        <v>138</v>
      </c>
      <c r="D458" s="29">
        <v>49000</v>
      </c>
      <c r="E458" s="31">
        <v>0</v>
      </c>
      <c r="F458" s="31">
        <v>0</v>
      </c>
      <c r="G458" s="29">
        <f>D458+H458</f>
        <v>49000</v>
      </c>
      <c r="H458" s="28">
        <f>IF(E458&lt;&gt;0,E458,F458*D458/100)</f>
        <v>0</v>
      </c>
    </row>
    <row r="459" spans="1:8" s="24" customFormat="1">
      <c r="B459" s="26">
        <v>34</v>
      </c>
      <c r="C459" s="24" t="s">
        <v>210</v>
      </c>
      <c r="D459" s="25">
        <v>650</v>
      </c>
      <c r="E459" s="27">
        <v>0</v>
      </c>
      <c r="F459" s="27">
        <v>0</v>
      </c>
      <c r="G459" s="27">
        <v>650</v>
      </c>
    </row>
    <row r="460" spans="1:8" s="24" customFormat="1">
      <c r="B460" s="26">
        <v>343</v>
      </c>
      <c r="C460" s="24" t="s">
        <v>211</v>
      </c>
      <c r="D460" s="25">
        <v>650</v>
      </c>
      <c r="E460" s="27">
        <v>0</v>
      </c>
      <c r="F460" s="27">
        <v>0</v>
      </c>
      <c r="G460" s="27">
        <v>650</v>
      </c>
    </row>
    <row r="461" spans="1:8" s="28" customFormat="1">
      <c r="A461" s="28" t="s">
        <v>385</v>
      </c>
      <c r="B461" s="30">
        <v>34311</v>
      </c>
      <c r="C461" s="28" t="s">
        <v>213</v>
      </c>
      <c r="D461" s="29">
        <v>500</v>
      </c>
      <c r="E461" s="31">
        <v>0</v>
      </c>
      <c r="F461" s="31">
        <v>0</v>
      </c>
      <c r="G461" s="29">
        <f>D461+H461</f>
        <v>500</v>
      </c>
      <c r="H461" s="28">
        <f>IF(E461&lt;&gt;0,E461,F461*D461/100)</f>
        <v>0</v>
      </c>
    </row>
    <row r="462" spans="1:8" s="28" customFormat="1">
      <c r="A462" s="28" t="s">
        <v>386</v>
      </c>
      <c r="B462" s="30">
        <v>34333</v>
      </c>
      <c r="C462" s="28" t="s">
        <v>215</v>
      </c>
      <c r="D462" s="29">
        <v>100</v>
      </c>
      <c r="E462" s="31">
        <v>0</v>
      </c>
      <c r="F462" s="31">
        <v>0</v>
      </c>
      <c r="G462" s="29">
        <f>D462+H462</f>
        <v>100</v>
      </c>
      <c r="H462" s="28">
        <f>IF(E462&lt;&gt;0,E462,F462*D462/100)</f>
        <v>0</v>
      </c>
    </row>
    <row r="463" spans="1:8" s="28" customFormat="1">
      <c r="A463" s="28" t="s">
        <v>387</v>
      </c>
      <c r="B463" s="30">
        <v>34349</v>
      </c>
      <c r="C463" s="28" t="s">
        <v>388</v>
      </c>
      <c r="D463" s="29">
        <v>50</v>
      </c>
      <c r="E463" s="31">
        <v>0</v>
      </c>
      <c r="F463" s="31">
        <v>0</v>
      </c>
      <c r="G463" s="29">
        <f>D463+H463</f>
        <v>50</v>
      </c>
      <c r="H463" s="28">
        <f>IF(E463&lt;&gt;0,E463,F463*D463/100)</f>
        <v>0</v>
      </c>
    </row>
    <row r="464" spans="1:8">
      <c r="A464" s="21" t="s">
        <v>389</v>
      </c>
      <c r="B464" s="21"/>
      <c r="C464" s="21"/>
      <c r="D464" s="22">
        <v>72571</v>
      </c>
      <c r="E464" s="23">
        <v>0</v>
      </c>
      <c r="F464" s="23">
        <v>0</v>
      </c>
      <c r="G464" s="23">
        <v>72571</v>
      </c>
    </row>
    <row r="465" spans="1:8" s="24" customFormat="1">
      <c r="B465" s="26">
        <v>3</v>
      </c>
      <c r="C465" s="24" t="s">
        <v>114</v>
      </c>
      <c r="D465" s="25">
        <v>72571</v>
      </c>
      <c r="E465" s="27">
        <v>0</v>
      </c>
      <c r="F465" s="27">
        <v>0</v>
      </c>
      <c r="G465" s="27">
        <v>72571</v>
      </c>
    </row>
    <row r="466" spans="1:8" s="24" customFormat="1">
      <c r="B466" s="26">
        <v>32</v>
      </c>
      <c r="C466" s="24" t="s">
        <v>137</v>
      </c>
      <c r="D466" s="25">
        <v>72571</v>
      </c>
      <c r="E466" s="27">
        <v>0</v>
      </c>
      <c r="F466" s="27">
        <v>0</v>
      </c>
      <c r="G466" s="27">
        <v>72571</v>
      </c>
    </row>
    <row r="467" spans="1:8" s="24" customFormat="1">
      <c r="B467" s="26">
        <v>322</v>
      </c>
      <c r="C467" s="24" t="s">
        <v>156</v>
      </c>
      <c r="D467" s="25">
        <v>38571</v>
      </c>
      <c r="E467" s="27">
        <v>0</v>
      </c>
      <c r="F467" s="27">
        <v>0</v>
      </c>
      <c r="G467" s="27">
        <v>38571</v>
      </c>
    </row>
    <row r="468" spans="1:8" s="28" customFormat="1">
      <c r="A468" s="28" t="s">
        <v>390</v>
      </c>
      <c r="B468" s="30">
        <v>32221</v>
      </c>
      <c r="C468" s="28" t="s">
        <v>255</v>
      </c>
      <c r="D468" s="29">
        <v>756</v>
      </c>
      <c r="E468" s="31">
        <v>0</v>
      </c>
      <c r="F468" s="31">
        <v>0</v>
      </c>
      <c r="G468" s="29">
        <f>D468+H468</f>
        <v>756</v>
      </c>
      <c r="H468" s="28">
        <f>IF(E468&lt;&gt;0,E468,F468*D468/100)</f>
        <v>0</v>
      </c>
    </row>
    <row r="469" spans="1:8" s="28" customFormat="1">
      <c r="A469" s="28" t="s">
        <v>391</v>
      </c>
      <c r="B469" s="30">
        <v>32221</v>
      </c>
      <c r="C469" s="28" t="s">
        <v>255</v>
      </c>
      <c r="D469" s="29">
        <v>16525</v>
      </c>
      <c r="E469" s="31">
        <v>0</v>
      </c>
      <c r="F469" s="31">
        <v>0</v>
      </c>
      <c r="G469" s="29">
        <f>D469+H469</f>
        <v>16525</v>
      </c>
      <c r="H469" s="28">
        <f>IF(E469&lt;&gt;0,E469,F469*D469/100)</f>
        <v>0</v>
      </c>
    </row>
    <row r="470" spans="1:8" s="28" customFormat="1">
      <c r="A470" s="28" t="s">
        <v>392</v>
      </c>
      <c r="B470" s="30">
        <v>32221</v>
      </c>
      <c r="C470" s="28" t="s">
        <v>255</v>
      </c>
      <c r="D470" s="29">
        <v>4550</v>
      </c>
      <c r="E470" s="31">
        <v>0</v>
      </c>
      <c r="F470" s="31">
        <v>0</v>
      </c>
      <c r="G470" s="29">
        <f>D470+H470</f>
        <v>4550</v>
      </c>
      <c r="H470" s="28">
        <f>IF(E470&lt;&gt;0,E470,F470*D470/100)</f>
        <v>0</v>
      </c>
    </row>
    <row r="471" spans="1:8" s="28" customFormat="1">
      <c r="A471" s="28" t="s">
        <v>393</v>
      </c>
      <c r="B471" s="30">
        <v>32221</v>
      </c>
      <c r="C471" s="28" t="s">
        <v>255</v>
      </c>
      <c r="D471" s="29">
        <v>4300</v>
      </c>
      <c r="E471" s="31">
        <v>0</v>
      </c>
      <c r="F471" s="31">
        <v>0</v>
      </c>
      <c r="G471" s="29">
        <f>D471+H471</f>
        <v>4300</v>
      </c>
      <c r="H471" s="28">
        <f>IF(E471&lt;&gt;0,E471,F471*D471/100)</f>
        <v>0</v>
      </c>
    </row>
    <row r="472" spans="1:8" s="28" customFormat="1">
      <c r="A472" s="28" t="s">
        <v>394</v>
      </c>
      <c r="B472" s="30">
        <v>32229</v>
      </c>
      <c r="C472" s="28" t="s">
        <v>258</v>
      </c>
      <c r="D472" s="29">
        <v>12440</v>
      </c>
      <c r="E472" s="31">
        <v>0</v>
      </c>
      <c r="F472" s="31">
        <v>0</v>
      </c>
      <c r="G472" s="29">
        <f>D472+H472</f>
        <v>12440</v>
      </c>
      <c r="H472" s="28">
        <f>IF(E472&lt;&gt;0,E472,F472*D472/100)</f>
        <v>0</v>
      </c>
    </row>
    <row r="473" spans="1:8" s="24" customFormat="1">
      <c r="B473" s="26">
        <v>323</v>
      </c>
      <c r="C473" s="24" t="s">
        <v>178</v>
      </c>
      <c r="D473" s="25">
        <v>34000</v>
      </c>
      <c r="E473" s="27">
        <v>0</v>
      </c>
      <c r="F473" s="27">
        <v>0</v>
      </c>
      <c r="G473" s="27">
        <v>34000</v>
      </c>
    </row>
    <row r="474" spans="1:8" s="28" customFormat="1">
      <c r="A474" s="28" t="s">
        <v>395</v>
      </c>
      <c r="B474" s="30">
        <v>32399</v>
      </c>
      <c r="C474" s="28" t="s">
        <v>202</v>
      </c>
      <c r="D474" s="29">
        <v>34000</v>
      </c>
      <c r="E474" s="31">
        <v>0</v>
      </c>
      <c r="F474" s="31">
        <v>0</v>
      </c>
      <c r="G474" s="29">
        <f>D474+H474</f>
        <v>34000</v>
      </c>
      <c r="H474" s="28">
        <f>IF(E474&lt;&gt;0,E474,F474*D474/100)</f>
        <v>0</v>
      </c>
    </row>
    <row r="475" spans="1:8">
      <c r="A475" s="21" t="s">
        <v>396</v>
      </c>
      <c r="B475" s="21"/>
      <c r="C475" s="21"/>
      <c r="D475" s="22">
        <v>8250</v>
      </c>
      <c r="E475" s="23">
        <v>0</v>
      </c>
      <c r="F475" s="23">
        <v>0</v>
      </c>
      <c r="G475" s="23">
        <v>8250</v>
      </c>
    </row>
    <row r="476" spans="1:8" s="24" customFormat="1">
      <c r="B476" s="26">
        <v>3</v>
      </c>
      <c r="C476" s="24" t="s">
        <v>114</v>
      </c>
      <c r="D476" s="25">
        <v>8250</v>
      </c>
      <c r="E476" s="27">
        <v>0</v>
      </c>
      <c r="F476" s="27">
        <v>0</v>
      </c>
      <c r="G476" s="27">
        <v>8250</v>
      </c>
    </row>
    <row r="477" spans="1:8" s="24" customFormat="1">
      <c r="B477" s="26">
        <v>32</v>
      </c>
      <c r="C477" s="24" t="s">
        <v>137</v>
      </c>
      <c r="D477" s="25">
        <v>8250</v>
      </c>
      <c r="E477" s="27">
        <v>0</v>
      </c>
      <c r="F477" s="27">
        <v>0</v>
      </c>
      <c r="G477" s="27">
        <v>8250</v>
      </c>
    </row>
    <row r="478" spans="1:8" s="24" customFormat="1">
      <c r="B478" s="26">
        <v>322</v>
      </c>
      <c r="C478" s="24" t="s">
        <v>156</v>
      </c>
      <c r="D478" s="25">
        <v>8250</v>
      </c>
      <c r="E478" s="27">
        <v>0</v>
      </c>
      <c r="F478" s="27">
        <v>0</v>
      </c>
      <c r="G478" s="27">
        <v>8250</v>
      </c>
    </row>
    <row r="479" spans="1:8" s="28" customFormat="1">
      <c r="A479" s="28" t="s">
        <v>397</v>
      </c>
      <c r="B479" s="30">
        <v>32221</v>
      </c>
      <c r="C479" s="28" t="s">
        <v>255</v>
      </c>
      <c r="D479" s="29">
        <v>4650</v>
      </c>
      <c r="E479" s="31">
        <v>0</v>
      </c>
      <c r="F479" s="31">
        <v>0</v>
      </c>
      <c r="G479" s="29">
        <f>D479+H479</f>
        <v>4650</v>
      </c>
      <c r="H479" s="28">
        <f>IF(E479&lt;&gt;0,E479,F479*D479/100)</f>
        <v>0</v>
      </c>
    </row>
    <row r="480" spans="1:8" s="28" customFormat="1">
      <c r="A480" s="28" t="s">
        <v>398</v>
      </c>
      <c r="B480" s="30">
        <v>32221</v>
      </c>
      <c r="C480" s="28" t="s">
        <v>255</v>
      </c>
      <c r="D480" s="29">
        <v>3600</v>
      </c>
      <c r="E480" s="31">
        <v>0</v>
      </c>
      <c r="F480" s="31">
        <v>0</v>
      </c>
      <c r="G480" s="29">
        <f>D480+H480</f>
        <v>3600</v>
      </c>
      <c r="H480" s="28">
        <f>IF(E480&lt;&gt;0,E480,F480*D480/100)</f>
        <v>0</v>
      </c>
    </row>
    <row r="481" spans="1:8">
      <c r="A481" s="21" t="s">
        <v>86</v>
      </c>
      <c r="B481" s="21"/>
      <c r="C481" s="21"/>
      <c r="D481" s="22">
        <v>13200</v>
      </c>
      <c r="E481" s="23">
        <v>0</v>
      </c>
      <c r="F481" s="23">
        <v>0</v>
      </c>
      <c r="G481" s="23">
        <v>13200</v>
      </c>
    </row>
    <row r="482" spans="1:8" s="24" customFormat="1">
      <c r="B482" s="26">
        <v>3</v>
      </c>
      <c r="C482" s="24" t="s">
        <v>114</v>
      </c>
      <c r="D482" s="25">
        <v>13200</v>
      </c>
      <c r="E482" s="27">
        <v>0</v>
      </c>
      <c r="F482" s="27">
        <v>0</v>
      </c>
      <c r="G482" s="27">
        <v>13200</v>
      </c>
    </row>
    <row r="483" spans="1:8" s="24" customFormat="1">
      <c r="B483" s="26">
        <v>32</v>
      </c>
      <c r="C483" s="24" t="s">
        <v>137</v>
      </c>
      <c r="D483" s="25">
        <v>13200</v>
      </c>
      <c r="E483" s="27">
        <v>0</v>
      </c>
      <c r="F483" s="27">
        <v>0</v>
      </c>
      <c r="G483" s="27">
        <v>13200</v>
      </c>
    </row>
    <row r="484" spans="1:8" s="24" customFormat="1">
      <c r="B484" s="26">
        <v>322</v>
      </c>
      <c r="C484" s="24" t="s">
        <v>156</v>
      </c>
      <c r="D484" s="25">
        <v>7100</v>
      </c>
      <c r="E484" s="27">
        <v>0</v>
      </c>
      <c r="F484" s="27">
        <v>0</v>
      </c>
      <c r="G484" s="27">
        <v>7100</v>
      </c>
    </row>
    <row r="485" spans="1:8" s="28" customFormat="1">
      <c r="A485" s="28" t="s">
        <v>399</v>
      </c>
      <c r="B485" s="30">
        <v>32221</v>
      </c>
      <c r="C485" s="28" t="s">
        <v>255</v>
      </c>
      <c r="D485" s="29">
        <v>2500</v>
      </c>
      <c r="E485" s="31">
        <v>0</v>
      </c>
      <c r="F485" s="31">
        <v>0</v>
      </c>
      <c r="G485" s="29">
        <f>D485+H485</f>
        <v>2500</v>
      </c>
      <c r="H485" s="28">
        <f>IF(E485&lt;&gt;0,E485,F485*D485/100)</f>
        <v>0</v>
      </c>
    </row>
    <row r="486" spans="1:8" s="28" customFormat="1">
      <c r="A486" s="28" t="s">
        <v>400</v>
      </c>
      <c r="B486" s="30">
        <v>32221</v>
      </c>
      <c r="C486" s="28" t="s">
        <v>255</v>
      </c>
      <c r="D486" s="29">
        <v>4600</v>
      </c>
      <c r="E486" s="31">
        <v>0</v>
      </c>
      <c r="F486" s="31">
        <v>0</v>
      </c>
      <c r="G486" s="29">
        <f>D486+H486</f>
        <v>4600</v>
      </c>
      <c r="H486" s="28">
        <f>IF(E486&lt;&gt;0,E486,F486*D486/100)</f>
        <v>0</v>
      </c>
    </row>
    <row r="487" spans="1:8" s="24" customFormat="1">
      <c r="B487" s="26">
        <v>323</v>
      </c>
      <c r="C487" s="24" t="s">
        <v>178</v>
      </c>
      <c r="D487" s="25">
        <v>6100</v>
      </c>
      <c r="E487" s="27">
        <v>0</v>
      </c>
      <c r="F487" s="27">
        <v>0</v>
      </c>
      <c r="G487" s="27">
        <v>6100</v>
      </c>
    </row>
    <row r="488" spans="1:8" s="28" customFormat="1">
      <c r="A488" s="28" t="s">
        <v>401</v>
      </c>
      <c r="B488" s="30">
        <v>32319</v>
      </c>
      <c r="C488" s="28" t="s">
        <v>221</v>
      </c>
      <c r="D488" s="29">
        <v>1300</v>
      </c>
      <c r="E488" s="31">
        <v>0</v>
      </c>
      <c r="F488" s="31">
        <v>0</v>
      </c>
      <c r="G488" s="29">
        <f>D488+H488</f>
        <v>1300</v>
      </c>
      <c r="H488" s="28">
        <f>IF(E488&lt;&gt;0,E488,F488*D488/100)</f>
        <v>0</v>
      </c>
    </row>
    <row r="489" spans="1:8" s="28" customFormat="1">
      <c r="A489" s="28" t="s">
        <v>402</v>
      </c>
      <c r="B489" s="30">
        <v>32399</v>
      </c>
      <c r="C489" s="28" t="s">
        <v>202</v>
      </c>
      <c r="D489" s="29">
        <v>4800</v>
      </c>
      <c r="E489" s="31">
        <v>0</v>
      </c>
      <c r="F489" s="31">
        <v>0</v>
      </c>
      <c r="G489" s="29">
        <f>D489+H489</f>
        <v>4800</v>
      </c>
      <c r="H489" s="28">
        <f>IF(E489&lt;&gt;0,E489,F489*D489/100)</f>
        <v>0</v>
      </c>
    </row>
    <row r="490" spans="1:8">
      <c r="A490" s="21" t="s">
        <v>403</v>
      </c>
      <c r="B490" s="21"/>
      <c r="C490" s="21"/>
      <c r="D490" s="22">
        <v>25000</v>
      </c>
      <c r="E490" s="23">
        <v>0</v>
      </c>
      <c r="F490" s="23">
        <v>0</v>
      </c>
      <c r="G490" s="23">
        <v>25000</v>
      </c>
    </row>
    <row r="491" spans="1:8" s="24" customFormat="1">
      <c r="B491" s="26">
        <v>3</v>
      </c>
      <c r="C491" s="24" t="s">
        <v>114</v>
      </c>
      <c r="D491" s="25">
        <v>25000</v>
      </c>
      <c r="E491" s="27">
        <v>0</v>
      </c>
      <c r="F491" s="27">
        <v>0</v>
      </c>
      <c r="G491" s="27">
        <v>25000</v>
      </c>
    </row>
    <row r="492" spans="1:8" s="24" customFormat="1">
      <c r="B492" s="26">
        <v>32</v>
      </c>
      <c r="C492" s="24" t="s">
        <v>137</v>
      </c>
      <c r="D492" s="25">
        <v>25000</v>
      </c>
      <c r="E492" s="27">
        <v>0</v>
      </c>
      <c r="F492" s="27">
        <v>0</v>
      </c>
      <c r="G492" s="27">
        <v>25000</v>
      </c>
    </row>
    <row r="493" spans="1:8" s="24" customFormat="1">
      <c r="B493" s="26">
        <v>323</v>
      </c>
      <c r="C493" s="24" t="s">
        <v>178</v>
      </c>
      <c r="D493" s="25">
        <v>25000</v>
      </c>
      <c r="E493" s="27">
        <v>0</v>
      </c>
      <c r="F493" s="27">
        <v>0</v>
      </c>
      <c r="G493" s="27">
        <v>25000</v>
      </c>
    </row>
    <row r="494" spans="1:8" s="28" customFormat="1">
      <c r="A494" s="28" t="s">
        <v>404</v>
      </c>
      <c r="B494" s="30">
        <v>32372</v>
      </c>
      <c r="C494" s="28" t="s">
        <v>224</v>
      </c>
      <c r="D494" s="29">
        <v>25000</v>
      </c>
      <c r="E494" s="31">
        <v>0</v>
      </c>
      <c r="F494" s="31">
        <v>0</v>
      </c>
      <c r="G494" s="29">
        <f>D494+H494</f>
        <v>25000</v>
      </c>
      <c r="H494" s="28">
        <f>IF(E494&lt;&gt;0,E494,F494*D494/100)</f>
        <v>0</v>
      </c>
    </row>
    <row r="495" spans="1:8">
      <c r="A495" s="18" t="s">
        <v>96</v>
      </c>
      <c r="B495" s="18"/>
      <c r="C495" s="18"/>
      <c r="D495" s="19">
        <v>317100</v>
      </c>
      <c r="E495" s="20">
        <v>0</v>
      </c>
      <c r="F495" s="20">
        <v>0</v>
      </c>
      <c r="G495" s="20">
        <v>317100</v>
      </c>
    </row>
    <row r="496" spans="1:8">
      <c r="A496" s="21" t="s">
        <v>59</v>
      </c>
      <c r="B496" s="21"/>
      <c r="C496" s="21"/>
      <c r="D496" s="22">
        <v>317100</v>
      </c>
      <c r="E496" s="23">
        <v>0</v>
      </c>
      <c r="F496" s="23">
        <v>0</v>
      </c>
      <c r="G496" s="23">
        <v>317100</v>
      </c>
    </row>
    <row r="497" spans="1:8" s="24" customFormat="1">
      <c r="B497" s="26">
        <v>3</v>
      </c>
      <c r="C497" s="24" t="s">
        <v>114</v>
      </c>
      <c r="D497" s="25">
        <v>317100</v>
      </c>
      <c r="E497" s="27">
        <v>0</v>
      </c>
      <c r="F497" s="27">
        <v>0</v>
      </c>
      <c r="G497" s="27">
        <v>317100</v>
      </c>
    </row>
    <row r="498" spans="1:8" s="24" customFormat="1">
      <c r="B498" s="26">
        <v>32</v>
      </c>
      <c r="C498" s="24" t="s">
        <v>137</v>
      </c>
      <c r="D498" s="25">
        <v>317100</v>
      </c>
      <c r="E498" s="27">
        <v>0</v>
      </c>
      <c r="F498" s="27">
        <v>0</v>
      </c>
      <c r="G498" s="27">
        <v>317100</v>
      </c>
    </row>
    <row r="499" spans="1:8" s="24" customFormat="1">
      <c r="B499" s="26">
        <v>321</v>
      </c>
      <c r="C499" s="24" t="s">
        <v>143</v>
      </c>
      <c r="D499" s="25">
        <v>1100</v>
      </c>
      <c r="E499" s="27">
        <v>0</v>
      </c>
      <c r="F499" s="27">
        <v>0</v>
      </c>
      <c r="G499" s="27">
        <v>1100</v>
      </c>
    </row>
    <row r="500" spans="1:8" s="28" customFormat="1">
      <c r="A500" s="28" t="s">
        <v>405</v>
      </c>
      <c r="B500" s="30">
        <v>32111</v>
      </c>
      <c r="C500" s="28" t="s">
        <v>145</v>
      </c>
      <c r="D500" s="29">
        <v>600</v>
      </c>
      <c r="E500" s="31">
        <v>0</v>
      </c>
      <c r="F500" s="31">
        <v>0</v>
      </c>
      <c r="G500" s="29">
        <f>D500+H500</f>
        <v>600</v>
      </c>
      <c r="H500" s="28">
        <f>IF(E500&lt;&gt;0,E500,F500*D500/100)</f>
        <v>0</v>
      </c>
    </row>
    <row r="501" spans="1:8" s="28" customFormat="1">
      <c r="A501" s="28" t="s">
        <v>406</v>
      </c>
      <c r="B501" s="30">
        <v>32115</v>
      </c>
      <c r="C501" s="28" t="s">
        <v>149</v>
      </c>
      <c r="D501" s="29">
        <v>500</v>
      </c>
      <c r="E501" s="31">
        <v>0</v>
      </c>
      <c r="F501" s="31">
        <v>0</v>
      </c>
      <c r="G501" s="29">
        <f>D501+H501</f>
        <v>500</v>
      </c>
      <c r="H501" s="28">
        <f>IF(E501&lt;&gt;0,E501,F501*D501/100)</f>
        <v>0</v>
      </c>
    </row>
    <row r="502" spans="1:8" s="24" customFormat="1">
      <c r="B502" s="26">
        <v>323</v>
      </c>
      <c r="C502" s="24" t="s">
        <v>178</v>
      </c>
      <c r="D502" s="25">
        <v>2350</v>
      </c>
      <c r="E502" s="27">
        <v>0</v>
      </c>
      <c r="F502" s="27">
        <v>0</v>
      </c>
      <c r="G502" s="27">
        <v>2350</v>
      </c>
    </row>
    <row r="503" spans="1:8" s="28" customFormat="1">
      <c r="A503" s="28" t="s">
        <v>407</v>
      </c>
      <c r="B503" s="30">
        <v>32391</v>
      </c>
      <c r="C503" s="28" t="s">
        <v>408</v>
      </c>
      <c r="D503" s="29">
        <v>2350</v>
      </c>
      <c r="E503" s="31">
        <v>0</v>
      </c>
      <c r="F503" s="31">
        <v>0</v>
      </c>
      <c r="G503" s="29">
        <f>D503+H503</f>
        <v>2350</v>
      </c>
      <c r="H503" s="28">
        <f>IF(E503&lt;&gt;0,E503,F503*D503/100)</f>
        <v>0</v>
      </c>
    </row>
    <row r="504" spans="1:8" s="24" customFormat="1">
      <c r="B504" s="26">
        <v>329</v>
      </c>
      <c r="C504" s="24" t="s">
        <v>138</v>
      </c>
      <c r="D504" s="25">
        <v>313650</v>
      </c>
      <c r="E504" s="27">
        <v>0</v>
      </c>
      <c r="F504" s="27">
        <v>0</v>
      </c>
      <c r="G504" s="27">
        <v>313650</v>
      </c>
    </row>
    <row r="505" spans="1:8" s="28" customFormat="1">
      <c r="A505" s="28" t="s">
        <v>409</v>
      </c>
      <c r="B505" s="30">
        <v>32999</v>
      </c>
      <c r="C505" s="28" t="s">
        <v>138</v>
      </c>
      <c r="D505" s="29">
        <v>313650</v>
      </c>
      <c r="E505" s="31">
        <v>0</v>
      </c>
      <c r="F505" s="31">
        <v>0</v>
      </c>
      <c r="G505" s="29">
        <f>D505+H505</f>
        <v>313650</v>
      </c>
      <c r="H505" s="28">
        <f>IF(E505&lt;&gt;0,E505,F505*D505/100)</f>
        <v>0</v>
      </c>
    </row>
    <row r="506" spans="1:8">
      <c r="A506" s="18" t="s">
        <v>98</v>
      </c>
      <c r="B506" s="18"/>
      <c r="C506" s="18"/>
      <c r="D506" s="19">
        <v>86200</v>
      </c>
      <c r="E506" s="20">
        <v>0</v>
      </c>
      <c r="F506" s="20">
        <v>0</v>
      </c>
      <c r="G506" s="20">
        <v>86200</v>
      </c>
    </row>
    <row r="507" spans="1:8">
      <c r="A507" s="21" t="s">
        <v>59</v>
      </c>
      <c r="B507" s="21"/>
      <c r="C507" s="21"/>
      <c r="D507" s="22">
        <v>86200</v>
      </c>
      <c r="E507" s="23">
        <v>0</v>
      </c>
      <c r="F507" s="23">
        <v>0</v>
      </c>
      <c r="G507" s="23">
        <v>86200</v>
      </c>
    </row>
    <row r="508" spans="1:8" s="24" customFormat="1">
      <c r="B508" s="26">
        <v>3</v>
      </c>
      <c r="C508" s="24" t="s">
        <v>114</v>
      </c>
      <c r="D508" s="25">
        <v>86200</v>
      </c>
      <c r="E508" s="27">
        <v>0</v>
      </c>
      <c r="F508" s="27">
        <v>0</v>
      </c>
      <c r="G508" s="27">
        <v>86200</v>
      </c>
    </row>
    <row r="509" spans="1:8" s="24" customFormat="1">
      <c r="B509" s="26">
        <v>32</v>
      </c>
      <c r="C509" s="24" t="s">
        <v>137</v>
      </c>
      <c r="D509" s="25">
        <v>86200</v>
      </c>
      <c r="E509" s="27">
        <v>0</v>
      </c>
      <c r="F509" s="27">
        <v>0</v>
      </c>
      <c r="G509" s="27">
        <v>86200</v>
      </c>
    </row>
    <row r="510" spans="1:8" s="24" customFormat="1">
      <c r="B510" s="26">
        <v>329</v>
      </c>
      <c r="C510" s="24" t="s">
        <v>138</v>
      </c>
      <c r="D510" s="25">
        <v>86200</v>
      </c>
      <c r="E510" s="27">
        <v>0</v>
      </c>
      <c r="F510" s="27">
        <v>0</v>
      </c>
      <c r="G510" s="27">
        <v>86200</v>
      </c>
    </row>
    <row r="511" spans="1:8" s="28" customFormat="1">
      <c r="A511" s="28" t="s">
        <v>410</v>
      </c>
      <c r="B511" s="30">
        <v>32999</v>
      </c>
      <c r="C511" s="28" t="s">
        <v>138</v>
      </c>
      <c r="D511" s="29">
        <v>86200</v>
      </c>
      <c r="E511" s="31">
        <v>0</v>
      </c>
      <c r="F511" s="31">
        <v>0</v>
      </c>
      <c r="G511" s="29">
        <f>D511+H511</f>
        <v>86200</v>
      </c>
      <c r="H511" s="28">
        <f>IF(E511&lt;&gt;0,E511,F511*D511/100)</f>
        <v>0</v>
      </c>
    </row>
    <row r="512" spans="1:8">
      <c r="A512" s="18" t="s">
        <v>100</v>
      </c>
      <c r="B512" s="18"/>
      <c r="C512" s="18"/>
      <c r="D512" s="19">
        <v>66000</v>
      </c>
      <c r="E512" s="20">
        <v>0</v>
      </c>
      <c r="F512" s="20">
        <v>0</v>
      </c>
      <c r="G512" s="20">
        <v>66000</v>
      </c>
    </row>
    <row r="513" spans="1:8">
      <c r="A513" s="21" t="s">
        <v>59</v>
      </c>
      <c r="B513" s="21"/>
      <c r="C513" s="21"/>
      <c r="D513" s="22">
        <v>66000</v>
      </c>
      <c r="E513" s="23">
        <v>0</v>
      </c>
      <c r="F513" s="23">
        <v>0</v>
      </c>
      <c r="G513" s="23">
        <v>66000</v>
      </c>
    </row>
    <row r="514" spans="1:8" s="24" customFormat="1">
      <c r="B514" s="26">
        <v>3</v>
      </c>
      <c r="C514" s="24" t="s">
        <v>114</v>
      </c>
      <c r="D514" s="25">
        <v>66000</v>
      </c>
      <c r="E514" s="27">
        <v>0</v>
      </c>
      <c r="F514" s="27">
        <v>0</v>
      </c>
      <c r="G514" s="27">
        <v>66000</v>
      </c>
    </row>
    <row r="515" spans="1:8" s="24" customFormat="1">
      <c r="B515" s="26">
        <v>32</v>
      </c>
      <c r="C515" s="24" t="s">
        <v>137</v>
      </c>
      <c r="D515" s="25">
        <v>66000</v>
      </c>
      <c r="E515" s="27">
        <v>0</v>
      </c>
      <c r="F515" s="27">
        <v>0</v>
      </c>
      <c r="G515" s="27">
        <v>66000</v>
      </c>
    </row>
    <row r="516" spans="1:8" s="24" customFormat="1">
      <c r="B516" s="26">
        <v>329</v>
      </c>
      <c r="C516" s="24" t="s">
        <v>138</v>
      </c>
      <c r="D516" s="25">
        <v>66000</v>
      </c>
      <c r="E516" s="27">
        <v>0</v>
      </c>
      <c r="F516" s="27">
        <v>0</v>
      </c>
      <c r="G516" s="27">
        <v>66000</v>
      </c>
    </row>
    <row r="517" spans="1:8" s="28" customFormat="1">
      <c r="A517" s="28" t="s">
        <v>411</v>
      </c>
      <c r="B517" s="30">
        <v>32999</v>
      </c>
      <c r="C517" s="28" t="s">
        <v>138</v>
      </c>
      <c r="D517" s="29">
        <v>66000</v>
      </c>
      <c r="E517" s="31">
        <v>0</v>
      </c>
      <c r="F517" s="31">
        <v>0</v>
      </c>
      <c r="G517" s="29">
        <f>D517+H517</f>
        <v>66000</v>
      </c>
      <c r="H517" s="28">
        <f>IF(E517&lt;&gt;0,E517,F517*D517/100)</f>
        <v>0</v>
      </c>
    </row>
    <row r="518" spans="1:8">
      <c r="A518" s="18" t="s">
        <v>102</v>
      </c>
      <c r="B518" s="18"/>
      <c r="C518" s="18"/>
      <c r="D518" s="19">
        <v>185000</v>
      </c>
      <c r="E518" s="20">
        <v>0</v>
      </c>
      <c r="F518" s="20">
        <v>0</v>
      </c>
      <c r="G518" s="20">
        <v>185000</v>
      </c>
    </row>
    <row r="519" spans="1:8">
      <c r="A519" s="21" t="s">
        <v>59</v>
      </c>
      <c r="B519" s="21"/>
      <c r="C519" s="21"/>
      <c r="D519" s="22">
        <v>185000</v>
      </c>
      <c r="E519" s="23">
        <v>0</v>
      </c>
      <c r="F519" s="23">
        <v>0</v>
      </c>
      <c r="G519" s="23">
        <v>185000</v>
      </c>
    </row>
    <row r="520" spans="1:8" s="24" customFormat="1">
      <c r="B520" s="26">
        <v>3</v>
      </c>
      <c r="C520" s="24" t="s">
        <v>114</v>
      </c>
      <c r="D520" s="25">
        <v>185000</v>
      </c>
      <c r="E520" s="27">
        <v>0</v>
      </c>
      <c r="F520" s="27">
        <v>0</v>
      </c>
      <c r="G520" s="27">
        <v>185000</v>
      </c>
    </row>
    <row r="521" spans="1:8" s="24" customFormat="1">
      <c r="B521" s="26">
        <v>32</v>
      </c>
      <c r="C521" s="24" t="s">
        <v>137</v>
      </c>
      <c r="D521" s="25">
        <v>185000</v>
      </c>
      <c r="E521" s="27">
        <v>0</v>
      </c>
      <c r="F521" s="27">
        <v>0</v>
      </c>
      <c r="G521" s="27">
        <v>185000</v>
      </c>
    </row>
    <row r="522" spans="1:8" s="24" customFormat="1">
      <c r="B522" s="26">
        <v>329</v>
      </c>
      <c r="C522" s="24" t="s">
        <v>138</v>
      </c>
      <c r="D522" s="25">
        <v>185000</v>
      </c>
      <c r="E522" s="27">
        <v>0</v>
      </c>
      <c r="F522" s="27">
        <v>0</v>
      </c>
      <c r="G522" s="27">
        <v>185000</v>
      </c>
    </row>
    <row r="523" spans="1:8" s="28" customFormat="1">
      <c r="A523" s="28" t="s">
        <v>412</v>
      </c>
      <c r="B523" s="30">
        <v>32999</v>
      </c>
      <c r="C523" s="28" t="s">
        <v>138</v>
      </c>
      <c r="D523" s="29">
        <v>185000</v>
      </c>
      <c r="E523" s="31">
        <v>0</v>
      </c>
      <c r="F523" s="31">
        <v>0</v>
      </c>
      <c r="G523" s="29">
        <f>D523+H523</f>
        <v>185000</v>
      </c>
      <c r="H523" s="28">
        <f>IF(E523&lt;&gt;0,E523,F523*D523/100)</f>
        <v>0</v>
      </c>
    </row>
    <row r="524" spans="1:8">
      <c r="A524" s="18" t="s">
        <v>413</v>
      </c>
      <c r="B524" s="18"/>
      <c r="C524" s="18"/>
      <c r="D524" s="19">
        <v>219250</v>
      </c>
      <c r="E524" s="20">
        <v>0</v>
      </c>
      <c r="F524" s="20">
        <v>0</v>
      </c>
      <c r="G524" s="20">
        <v>219250</v>
      </c>
    </row>
    <row r="525" spans="1:8">
      <c r="A525" s="21" t="s">
        <v>72</v>
      </c>
      <c r="B525" s="21"/>
      <c r="C525" s="21"/>
      <c r="D525" s="22">
        <v>219250</v>
      </c>
      <c r="E525" s="23">
        <v>0</v>
      </c>
      <c r="F525" s="23">
        <v>0</v>
      </c>
      <c r="G525" s="23">
        <v>219250</v>
      </c>
    </row>
    <row r="526" spans="1:8" s="24" customFormat="1">
      <c r="B526" s="26">
        <v>4</v>
      </c>
      <c r="C526" s="24" t="s">
        <v>237</v>
      </c>
      <c r="D526" s="25">
        <v>219250</v>
      </c>
      <c r="E526" s="27">
        <v>0</v>
      </c>
      <c r="F526" s="27">
        <v>0</v>
      </c>
      <c r="G526" s="27">
        <v>219250</v>
      </c>
    </row>
    <row r="527" spans="1:8" s="24" customFormat="1">
      <c r="B527" s="26">
        <v>42</v>
      </c>
      <c r="C527" s="24" t="s">
        <v>238</v>
      </c>
      <c r="D527" s="25">
        <v>211650</v>
      </c>
      <c r="E527" s="27">
        <v>0</v>
      </c>
      <c r="F527" s="27">
        <v>0</v>
      </c>
      <c r="G527" s="27">
        <v>211650</v>
      </c>
    </row>
    <row r="528" spans="1:8" s="24" customFormat="1">
      <c r="B528" s="26">
        <v>422</v>
      </c>
      <c r="C528" s="24" t="s">
        <v>239</v>
      </c>
      <c r="D528" s="25">
        <v>208650</v>
      </c>
      <c r="E528" s="27">
        <v>0</v>
      </c>
      <c r="F528" s="27">
        <v>0</v>
      </c>
      <c r="G528" s="27">
        <v>208650</v>
      </c>
    </row>
    <row r="529" spans="1:8" s="28" customFormat="1">
      <c r="A529" s="28" t="s">
        <v>414</v>
      </c>
      <c r="B529" s="30">
        <v>42211</v>
      </c>
      <c r="C529" s="28" t="s">
        <v>415</v>
      </c>
      <c r="D529" s="29">
        <v>6000</v>
      </c>
      <c r="E529" s="31">
        <v>0</v>
      </c>
      <c r="F529" s="31">
        <v>0</v>
      </c>
      <c r="G529" s="29">
        <f>D529+H529</f>
        <v>6000</v>
      </c>
      <c r="H529" s="28">
        <f>IF(E529&lt;&gt;0,E529,F529*D529/100)</f>
        <v>0</v>
      </c>
    </row>
    <row r="530" spans="1:8" s="28" customFormat="1">
      <c r="A530" s="28" t="s">
        <v>416</v>
      </c>
      <c r="B530" s="30">
        <v>42212</v>
      </c>
      <c r="C530" s="28" t="s">
        <v>417</v>
      </c>
      <c r="D530" s="29">
        <v>14000</v>
      </c>
      <c r="E530" s="31">
        <v>0</v>
      </c>
      <c r="F530" s="31">
        <v>0</v>
      </c>
      <c r="G530" s="29">
        <f>D530+H530</f>
        <v>14000</v>
      </c>
      <c r="H530" s="28">
        <f>IF(E530&lt;&gt;0,E530,F530*D530/100)</f>
        <v>0</v>
      </c>
    </row>
    <row r="531" spans="1:8" s="28" customFormat="1">
      <c r="A531" s="28" t="s">
        <v>418</v>
      </c>
      <c r="B531" s="30">
        <v>42253</v>
      </c>
      <c r="C531" s="28" t="s">
        <v>241</v>
      </c>
      <c r="D531" s="29">
        <v>188650</v>
      </c>
      <c r="E531" s="31">
        <v>0</v>
      </c>
      <c r="F531" s="31">
        <v>0</v>
      </c>
      <c r="G531" s="29">
        <f>D531+H531</f>
        <v>188650</v>
      </c>
      <c r="H531" s="28">
        <f>IF(E531&lt;&gt;0,E531,F531*D531/100)</f>
        <v>0</v>
      </c>
    </row>
    <row r="532" spans="1:8" s="24" customFormat="1">
      <c r="B532" s="26">
        <v>424</v>
      </c>
      <c r="C532" s="24" t="s">
        <v>419</v>
      </c>
      <c r="D532" s="25">
        <v>3000</v>
      </c>
      <c r="E532" s="27">
        <v>0</v>
      </c>
      <c r="F532" s="27">
        <v>0</v>
      </c>
      <c r="G532" s="27">
        <v>3000</v>
      </c>
    </row>
    <row r="533" spans="1:8" s="28" customFormat="1">
      <c r="A533" s="28" t="s">
        <v>420</v>
      </c>
      <c r="B533" s="30">
        <v>42411</v>
      </c>
      <c r="C533" s="28" t="s">
        <v>421</v>
      </c>
      <c r="D533" s="29">
        <v>3000</v>
      </c>
      <c r="E533" s="31">
        <v>0</v>
      </c>
      <c r="F533" s="31">
        <v>0</v>
      </c>
      <c r="G533" s="29">
        <f>D533+H533</f>
        <v>3000</v>
      </c>
      <c r="H533" s="28">
        <f>IF(E533&lt;&gt;0,E533,F533*D533/100)</f>
        <v>0</v>
      </c>
    </row>
    <row r="534" spans="1:8" s="24" customFormat="1">
      <c r="B534" s="26">
        <v>45</v>
      </c>
      <c r="C534" s="24" t="s">
        <v>422</v>
      </c>
      <c r="D534" s="25">
        <v>7600</v>
      </c>
      <c r="E534" s="27">
        <v>0</v>
      </c>
      <c r="F534" s="27">
        <v>0</v>
      </c>
      <c r="G534" s="27">
        <v>7600</v>
      </c>
    </row>
    <row r="535" spans="1:8" s="24" customFormat="1">
      <c r="B535" s="26">
        <v>452</v>
      </c>
      <c r="C535" s="24" t="s">
        <v>423</v>
      </c>
      <c r="D535" s="25">
        <v>7600</v>
      </c>
      <c r="E535" s="27">
        <v>0</v>
      </c>
      <c r="F535" s="27">
        <v>0</v>
      </c>
      <c r="G535" s="27">
        <v>7600</v>
      </c>
    </row>
    <row r="536" spans="1:8" s="28" customFormat="1">
      <c r="A536" s="28" t="s">
        <v>424</v>
      </c>
      <c r="B536" s="30">
        <v>45211</v>
      </c>
      <c r="C536" s="28" t="s">
        <v>423</v>
      </c>
      <c r="D536" s="29">
        <v>7600</v>
      </c>
      <c r="E536" s="31">
        <v>0</v>
      </c>
      <c r="F536" s="31">
        <v>0</v>
      </c>
      <c r="G536" s="29">
        <f>D536+H536</f>
        <v>7600</v>
      </c>
      <c r="H536" s="28">
        <f>IF(E536&lt;&gt;0,E536,F536*D536/100)</f>
        <v>0</v>
      </c>
    </row>
    <row r="537" spans="1:8">
      <c r="A537" s="18" t="s">
        <v>425</v>
      </c>
      <c r="B537" s="18"/>
      <c r="C537" s="18"/>
      <c r="D537" s="19">
        <v>4900</v>
      </c>
      <c r="E537" s="20">
        <v>0</v>
      </c>
      <c r="F537" s="20">
        <v>0</v>
      </c>
      <c r="G537" s="20">
        <v>4900</v>
      </c>
    </row>
    <row r="538" spans="1:8">
      <c r="A538" s="21" t="s">
        <v>59</v>
      </c>
      <c r="B538" s="21"/>
      <c r="C538" s="21"/>
      <c r="D538" s="22">
        <v>4900</v>
      </c>
      <c r="E538" s="23">
        <v>0</v>
      </c>
      <c r="F538" s="23">
        <v>0</v>
      </c>
      <c r="G538" s="23">
        <v>4900</v>
      </c>
    </row>
    <row r="539" spans="1:8" s="24" customFormat="1">
      <c r="B539" s="26">
        <v>4</v>
      </c>
      <c r="C539" s="24" t="s">
        <v>237</v>
      </c>
      <c r="D539" s="25">
        <v>4900</v>
      </c>
      <c r="E539" s="27">
        <v>0</v>
      </c>
      <c r="F539" s="27">
        <v>0</v>
      </c>
      <c r="G539" s="27">
        <v>4900</v>
      </c>
    </row>
    <row r="540" spans="1:8" s="24" customFormat="1">
      <c r="B540" s="26">
        <v>42</v>
      </c>
      <c r="C540" s="24" t="s">
        <v>238</v>
      </c>
      <c r="D540" s="25">
        <v>4900</v>
      </c>
      <c r="E540" s="27">
        <v>0</v>
      </c>
      <c r="F540" s="27">
        <v>0</v>
      </c>
      <c r="G540" s="27">
        <v>4900</v>
      </c>
    </row>
    <row r="541" spans="1:8" s="24" customFormat="1">
      <c r="B541" s="26">
        <v>422</v>
      </c>
      <c r="C541" s="24" t="s">
        <v>239</v>
      </c>
      <c r="D541" s="25">
        <v>4900</v>
      </c>
      <c r="E541" s="27">
        <v>0</v>
      </c>
      <c r="F541" s="27">
        <v>0</v>
      </c>
      <c r="G541" s="27">
        <v>4900</v>
      </c>
    </row>
    <row r="542" spans="1:8" s="28" customFormat="1">
      <c r="A542" s="28" t="s">
        <v>426</v>
      </c>
      <c r="B542" s="30">
        <v>42211</v>
      </c>
      <c r="C542" s="28" t="s">
        <v>415</v>
      </c>
      <c r="D542" s="29">
        <v>4900</v>
      </c>
      <c r="E542" s="31">
        <v>0</v>
      </c>
      <c r="F542" s="31">
        <v>0</v>
      </c>
      <c r="G542" s="29">
        <f>D542+H542</f>
        <v>4900</v>
      </c>
      <c r="H542" s="28">
        <f>IF(E542&lt;&gt;0,E542,F542*D542/100)</f>
        <v>0</v>
      </c>
    </row>
    <row r="543" spans="1:8">
      <c r="A543" s="18" t="s">
        <v>104</v>
      </c>
      <c r="B543" s="18"/>
      <c r="C543" s="18"/>
      <c r="D543" s="19">
        <v>33985.360000000001</v>
      </c>
      <c r="E543" s="20">
        <v>0</v>
      </c>
      <c r="F543" s="20">
        <v>0</v>
      </c>
      <c r="G543" s="20">
        <v>33985.360000000001</v>
      </c>
    </row>
    <row r="544" spans="1:8">
      <c r="A544" s="21" t="s">
        <v>105</v>
      </c>
      <c r="B544" s="21"/>
      <c r="C544" s="21"/>
      <c r="D544" s="22">
        <v>33985.360000000001</v>
      </c>
      <c r="E544" s="23">
        <v>0</v>
      </c>
      <c r="F544" s="23">
        <v>0</v>
      </c>
      <c r="G544" s="23">
        <v>33985.360000000001</v>
      </c>
    </row>
    <row r="545" spans="1:8" s="24" customFormat="1">
      <c r="B545" s="26">
        <v>3</v>
      </c>
      <c r="C545" s="24" t="s">
        <v>114</v>
      </c>
      <c r="D545" s="25">
        <v>33985.360000000001</v>
      </c>
      <c r="E545" s="27">
        <v>0</v>
      </c>
      <c r="F545" s="27">
        <v>0</v>
      </c>
      <c r="G545" s="27">
        <v>33985.360000000001</v>
      </c>
    </row>
    <row r="546" spans="1:8" s="24" customFormat="1">
      <c r="B546" s="26">
        <v>31</v>
      </c>
      <c r="C546" s="24" t="s">
        <v>115</v>
      </c>
      <c r="D546" s="25">
        <v>30337.87</v>
      </c>
      <c r="E546" s="27">
        <v>0</v>
      </c>
      <c r="F546" s="27">
        <v>0</v>
      </c>
      <c r="G546" s="27">
        <v>30337.87</v>
      </c>
    </row>
    <row r="547" spans="1:8" s="24" customFormat="1">
      <c r="B547" s="26">
        <v>311</v>
      </c>
      <c r="C547" s="24" t="s">
        <v>116</v>
      </c>
      <c r="D547" s="25">
        <v>26235.75</v>
      </c>
      <c r="E547" s="27">
        <v>0</v>
      </c>
      <c r="F547" s="27">
        <v>0</v>
      </c>
      <c r="G547" s="27">
        <v>26235.75</v>
      </c>
    </row>
    <row r="548" spans="1:8" s="28" customFormat="1">
      <c r="A548" s="28" t="s">
        <v>427</v>
      </c>
      <c r="B548" s="30">
        <v>31111</v>
      </c>
      <c r="C548" s="28" t="s">
        <v>118</v>
      </c>
      <c r="D548" s="29">
        <v>26235.75</v>
      </c>
      <c r="E548" s="31">
        <v>0</v>
      </c>
      <c r="F548" s="31">
        <v>0</v>
      </c>
      <c r="G548" s="29">
        <f>D548+H548</f>
        <v>26235.75</v>
      </c>
      <c r="H548" s="28">
        <f>IF(E548&lt;&gt;0,E548,F548*D548/100)</f>
        <v>0</v>
      </c>
    </row>
    <row r="549" spans="1:8" s="24" customFormat="1">
      <c r="B549" s="26">
        <v>313</v>
      </c>
      <c r="C549" s="24" t="s">
        <v>130</v>
      </c>
      <c r="D549" s="25">
        <v>4102.12</v>
      </c>
      <c r="E549" s="27">
        <v>0</v>
      </c>
      <c r="F549" s="27">
        <v>0</v>
      </c>
      <c r="G549" s="27">
        <v>4102.12</v>
      </c>
    </row>
    <row r="550" spans="1:8" s="28" customFormat="1">
      <c r="A550" s="28" t="s">
        <v>428</v>
      </c>
      <c r="B550" s="30">
        <v>31321</v>
      </c>
      <c r="C550" s="28" t="s">
        <v>132</v>
      </c>
      <c r="D550" s="29">
        <v>3522.42</v>
      </c>
      <c r="E550" s="31">
        <v>0</v>
      </c>
      <c r="F550" s="31">
        <v>0</v>
      </c>
      <c r="G550" s="29">
        <f>D550+H550</f>
        <v>3522.42</v>
      </c>
      <c r="H550" s="28">
        <f>IF(E550&lt;&gt;0,E550,F550*D550/100)</f>
        <v>0</v>
      </c>
    </row>
    <row r="551" spans="1:8" s="28" customFormat="1" ht="28.8">
      <c r="A551" s="28" t="s">
        <v>429</v>
      </c>
      <c r="B551" s="30">
        <v>31322</v>
      </c>
      <c r="C551" s="28" t="s">
        <v>134</v>
      </c>
      <c r="D551" s="29">
        <v>158.47999999999999</v>
      </c>
      <c r="E551" s="31">
        <v>0</v>
      </c>
      <c r="F551" s="31">
        <v>0</v>
      </c>
      <c r="G551" s="29">
        <f>D551+H551</f>
        <v>158.47999999999999</v>
      </c>
      <c r="H551" s="28">
        <f>IF(E551&lt;&gt;0,E551,F551*D551/100)</f>
        <v>0</v>
      </c>
    </row>
    <row r="552" spans="1:8" s="28" customFormat="1">
      <c r="A552" s="28" t="s">
        <v>430</v>
      </c>
      <c r="B552" s="30">
        <v>31332</v>
      </c>
      <c r="C552" s="28" t="s">
        <v>136</v>
      </c>
      <c r="D552" s="29">
        <v>421.22</v>
      </c>
      <c r="E552" s="31">
        <v>0</v>
      </c>
      <c r="F552" s="31">
        <v>0</v>
      </c>
      <c r="G552" s="29">
        <f>D552+H552</f>
        <v>421.22</v>
      </c>
      <c r="H552" s="28">
        <f>IF(E552&lt;&gt;0,E552,F552*D552/100)</f>
        <v>0</v>
      </c>
    </row>
    <row r="553" spans="1:8" s="24" customFormat="1">
      <c r="B553" s="26">
        <v>32</v>
      </c>
      <c r="C553" s="24" t="s">
        <v>137</v>
      </c>
      <c r="D553" s="25">
        <v>3647.49</v>
      </c>
      <c r="E553" s="27">
        <v>0</v>
      </c>
      <c r="F553" s="27">
        <v>0</v>
      </c>
      <c r="G553" s="27">
        <v>3647.49</v>
      </c>
    </row>
    <row r="554" spans="1:8" s="24" customFormat="1">
      <c r="B554" s="26">
        <v>321</v>
      </c>
      <c r="C554" s="24" t="s">
        <v>143</v>
      </c>
      <c r="D554" s="25">
        <v>3647.49</v>
      </c>
      <c r="E554" s="27">
        <v>0</v>
      </c>
      <c r="F554" s="27">
        <v>0</v>
      </c>
      <c r="G554" s="27">
        <v>3647.49</v>
      </c>
    </row>
    <row r="555" spans="1:8" s="28" customFormat="1">
      <c r="A555" s="28" t="s">
        <v>431</v>
      </c>
      <c r="B555" s="30">
        <v>32121</v>
      </c>
      <c r="C555" s="28" t="s">
        <v>151</v>
      </c>
      <c r="D555" s="29">
        <v>3647.49</v>
      </c>
      <c r="E555" s="31">
        <v>0</v>
      </c>
      <c r="F555" s="31">
        <v>0</v>
      </c>
      <c r="G555" s="29">
        <f>D555+H555</f>
        <v>3647.49</v>
      </c>
      <c r="H555" s="28">
        <f>IF(E555&lt;&gt;0,E555,F555*D555/100)</f>
        <v>0</v>
      </c>
    </row>
    <row r="556" spans="1:8">
      <c r="A556" s="18" t="s">
        <v>107</v>
      </c>
      <c r="B556" s="18"/>
      <c r="C556" s="18"/>
      <c r="D556" s="19">
        <v>17917.97</v>
      </c>
      <c r="E556" s="20">
        <v>0</v>
      </c>
      <c r="F556" s="20">
        <v>0</v>
      </c>
      <c r="G556" s="20">
        <v>17917.97</v>
      </c>
    </row>
    <row r="557" spans="1:8">
      <c r="A557" s="21" t="s">
        <v>59</v>
      </c>
      <c r="B557" s="21"/>
      <c r="C557" s="21"/>
      <c r="D557" s="22">
        <v>17917.97</v>
      </c>
      <c r="E557" s="23">
        <v>0</v>
      </c>
      <c r="F557" s="23">
        <v>0</v>
      </c>
      <c r="G557" s="23">
        <v>17917.97</v>
      </c>
    </row>
    <row r="558" spans="1:8" s="24" customFormat="1">
      <c r="B558" s="26">
        <v>3</v>
      </c>
      <c r="C558" s="24" t="s">
        <v>114</v>
      </c>
      <c r="D558" s="25">
        <v>17917.97</v>
      </c>
      <c r="E558" s="27">
        <v>0</v>
      </c>
      <c r="F558" s="27">
        <v>0</v>
      </c>
      <c r="G558" s="27">
        <v>17917.97</v>
      </c>
    </row>
    <row r="559" spans="1:8" s="24" customFormat="1">
      <c r="B559" s="26">
        <v>31</v>
      </c>
      <c r="C559" s="24" t="s">
        <v>115</v>
      </c>
      <c r="D559" s="25">
        <v>16717.97</v>
      </c>
      <c r="E559" s="27">
        <v>0</v>
      </c>
      <c r="F559" s="27">
        <v>0</v>
      </c>
      <c r="G559" s="27">
        <v>16717.97</v>
      </c>
    </row>
    <row r="560" spans="1:8" s="24" customFormat="1">
      <c r="B560" s="26">
        <v>311</v>
      </c>
      <c r="C560" s="24" t="s">
        <v>116</v>
      </c>
      <c r="D560" s="25">
        <v>14264.49</v>
      </c>
      <c r="E560" s="27">
        <v>0</v>
      </c>
      <c r="F560" s="27">
        <v>0</v>
      </c>
      <c r="G560" s="27">
        <v>14264.49</v>
      </c>
    </row>
    <row r="561" spans="1:8" s="28" customFormat="1">
      <c r="A561" s="28" t="s">
        <v>432</v>
      </c>
      <c r="B561" s="30">
        <v>31111</v>
      </c>
      <c r="C561" s="28" t="s">
        <v>118</v>
      </c>
      <c r="D561" s="29">
        <v>14264.49</v>
      </c>
      <c r="E561" s="31">
        <v>0</v>
      </c>
      <c r="F561" s="31">
        <v>0</v>
      </c>
      <c r="G561" s="29">
        <f>D561+H561</f>
        <v>14264.49</v>
      </c>
      <c r="H561" s="28">
        <f>IF(E561&lt;&gt;0,E561,F561*D561/100)</f>
        <v>0</v>
      </c>
    </row>
    <row r="562" spans="1:8" s="24" customFormat="1">
      <c r="B562" s="26">
        <v>313</v>
      </c>
      <c r="C562" s="24" t="s">
        <v>130</v>
      </c>
      <c r="D562" s="25">
        <v>2453.48</v>
      </c>
      <c r="E562" s="27">
        <v>0</v>
      </c>
      <c r="F562" s="27">
        <v>0</v>
      </c>
      <c r="G562" s="27">
        <v>2453.48</v>
      </c>
    </row>
    <row r="563" spans="1:8" s="28" customFormat="1">
      <c r="A563" s="28" t="s">
        <v>433</v>
      </c>
      <c r="B563" s="30">
        <v>31321</v>
      </c>
      <c r="C563" s="28" t="s">
        <v>132</v>
      </c>
      <c r="D563" s="29">
        <v>2139.67</v>
      </c>
      <c r="E563" s="31">
        <v>0</v>
      </c>
      <c r="F563" s="31">
        <v>0</v>
      </c>
      <c r="G563" s="29">
        <f>D563+H563</f>
        <v>2139.67</v>
      </c>
      <c r="H563" s="28">
        <f>IF(E563&lt;&gt;0,E563,F563*D563/100)</f>
        <v>0</v>
      </c>
    </row>
    <row r="564" spans="1:8" s="28" customFormat="1" ht="28.8">
      <c r="A564" s="28" t="s">
        <v>434</v>
      </c>
      <c r="B564" s="30">
        <v>31322</v>
      </c>
      <c r="C564" s="28" t="s">
        <v>134</v>
      </c>
      <c r="D564" s="29">
        <v>71.319999999999993</v>
      </c>
      <c r="E564" s="31">
        <v>0</v>
      </c>
      <c r="F564" s="31">
        <v>0</v>
      </c>
      <c r="G564" s="29">
        <f>D564+H564</f>
        <v>71.319999999999993</v>
      </c>
      <c r="H564" s="28">
        <f>IF(E564&lt;&gt;0,E564,F564*D564/100)</f>
        <v>0</v>
      </c>
    </row>
    <row r="565" spans="1:8" s="28" customFormat="1">
      <c r="A565" s="28" t="s">
        <v>435</v>
      </c>
      <c r="B565" s="30">
        <v>31332</v>
      </c>
      <c r="C565" s="28" t="s">
        <v>136</v>
      </c>
      <c r="D565" s="29">
        <v>242.49</v>
      </c>
      <c r="E565" s="31">
        <v>0</v>
      </c>
      <c r="F565" s="31">
        <v>0</v>
      </c>
      <c r="G565" s="29">
        <f>D565+H565</f>
        <v>242.49</v>
      </c>
      <c r="H565" s="28">
        <f>IF(E565&lt;&gt;0,E565,F565*D565/100)</f>
        <v>0</v>
      </c>
    </row>
    <row r="566" spans="1:8" s="24" customFormat="1">
      <c r="B566" s="26">
        <v>32</v>
      </c>
      <c r="C566" s="24" t="s">
        <v>137</v>
      </c>
      <c r="D566" s="25">
        <v>1200</v>
      </c>
      <c r="E566" s="27">
        <v>0</v>
      </c>
      <c r="F566" s="27">
        <v>0</v>
      </c>
      <c r="G566" s="27">
        <v>1200</v>
      </c>
    </row>
    <row r="567" spans="1:8" s="24" customFormat="1">
      <c r="B567" s="26">
        <v>321</v>
      </c>
      <c r="C567" s="24" t="s">
        <v>143</v>
      </c>
      <c r="D567" s="25">
        <v>1200</v>
      </c>
      <c r="E567" s="27">
        <v>0</v>
      </c>
      <c r="F567" s="27">
        <v>0</v>
      </c>
      <c r="G567" s="27">
        <v>1200</v>
      </c>
    </row>
    <row r="568" spans="1:8" s="28" customFormat="1">
      <c r="A568" s="28" t="s">
        <v>436</v>
      </c>
      <c r="B568" s="30">
        <v>32121</v>
      </c>
      <c r="C568" s="28" t="s">
        <v>151</v>
      </c>
      <c r="D568" s="29">
        <v>1200</v>
      </c>
      <c r="E568" s="31">
        <v>0</v>
      </c>
      <c r="F568" s="31">
        <v>0</v>
      </c>
      <c r="G568" s="29">
        <f>D568+H568</f>
        <v>1200</v>
      </c>
      <c r="H568" s="28">
        <f>IF(E568&lt;&gt;0,E568,F568*D568/100)</f>
        <v>0</v>
      </c>
    </row>
  </sheetData>
  <sheetProtection sheet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Rada</cp:lastModifiedBy>
  <dcterms:created xsi:type="dcterms:W3CDTF">2017-01-30T06:37:52Z</dcterms:created>
  <dcterms:modified xsi:type="dcterms:W3CDTF">2017-01-30T06:39:08Z</dcterms:modified>
</cp:coreProperties>
</file>